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everisgroup.sharepoint.com/sites/APCC_Estudo_Benchmark_300644/Documentos compartidos/General/Estudo 2022/Tabelas Estudo/"/>
    </mc:Choice>
  </mc:AlternateContent>
  <xr:revisionPtr revIDLastSave="1905" documentId="11_B1440D3115B8AE35F5428F5B29085DB4FAE324EE" xr6:coauthVersionLast="47" xr6:coauthVersionMax="47" xr10:uidLastSave="{8CF3F280-A2C4-487C-97EA-2614481928A5}"/>
  <bookViews>
    <workbookView xWindow="28680" yWindow="-120" windowWidth="29040" windowHeight="15840" xr2:uid="{00000000-000D-0000-FFFF-FFFF00000000}"/>
  </bookViews>
  <sheets>
    <sheet name="Caracterização" sheetId="9" r:id="rId1"/>
    <sheet name="Performance Operacional" sheetId="10" r:id="rId2"/>
    <sheet name="Recursos Humanos" sheetId="3" r:id="rId3"/>
    <sheet name="Políticas e beneficios" sheetId="8" r:id="rId4"/>
    <sheet name="Recurso ao Outsourcing" sheetId="12" r:id="rId5"/>
    <sheet name="Tecnologia" sheetId="11" r:id="rId6"/>
    <sheet name="Melhoria Contínua" sheetId="6" r:id="rId7"/>
    <sheet name="Dados Financeiros" sheetId="7" r:id="rId8"/>
  </sheets>
  <definedNames>
    <definedName name="_xlnm._FilterDatabase" localSheetId="0" hidden="1">Caracterização!$B$3:$C$17</definedName>
    <definedName name="_xlnm._FilterDatabase" localSheetId="6" hidden="1">'Melhoria Contínua'!$B$66:$E$76</definedName>
    <definedName name="_xlnm._FilterDatabase" localSheetId="1" hidden="1">'Performance Operacional'!$B$41:$C$48</definedName>
    <definedName name="_xlnm._FilterDatabase" localSheetId="3" hidden="1">'Políticas e beneficios'!#REF!</definedName>
    <definedName name="_xlnm._FilterDatabase" localSheetId="4" hidden="1">'Recurso ao Outsourcing'!$B$17:$E$25</definedName>
    <definedName name="_xlnm._FilterDatabase" localSheetId="2" hidden="1">'Recursos Humanos'!$B$279:$D$294</definedName>
    <definedName name="_xlnm.Print_Area" localSheetId="0">Caracterização!$A$1:$F$117</definedName>
    <definedName name="_xlnm.Print_Area" localSheetId="7">'Dados Financeiros'!$A$1:$D$54</definedName>
    <definedName name="_xlnm.Print_Area" localSheetId="6">'Melhoria Contínua'!$A$1:$F$104</definedName>
    <definedName name="_xlnm.Print_Area" localSheetId="1">'Performance Operacional'!$A$1:$G$244</definedName>
    <definedName name="_xlnm.Print_Area" localSheetId="3">'Políticas e beneficios'!$A$1:$D$75</definedName>
    <definedName name="_xlnm.Print_Area" localSheetId="4">'Recurso ao Outsourcing'!$A$1:$F$38</definedName>
    <definedName name="_xlnm.Print_Area" localSheetId="2">'Recursos Humanos'!$B$1:$G$365</definedName>
    <definedName name="_xlnm.Print_Area" localSheetId="5">Tecnologia!$A$1:$F$181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0" l="1"/>
  <c r="C57" i="9"/>
  <c r="C15" i="9"/>
  <c r="C17" i="9"/>
  <c r="C16" i="9"/>
  <c r="C6" i="9"/>
  <c r="C4" i="9"/>
  <c r="C9" i="9"/>
  <c r="C14" i="9"/>
  <c r="C11" i="9"/>
  <c r="C12" i="9"/>
  <c r="C7" i="9"/>
  <c r="C5" i="9"/>
  <c r="C8" i="9"/>
  <c r="C10" i="9"/>
  <c r="C13" i="9"/>
</calcChain>
</file>

<file path=xl/sharedStrings.xml><?xml version="1.0" encoding="utf-8"?>
<sst xmlns="http://schemas.openxmlformats.org/spreadsheetml/2006/main" count="981" uniqueCount="326">
  <si>
    <t>%</t>
  </si>
  <si>
    <t>Saúde (pública ou privada)</t>
  </si>
  <si>
    <t>Turismo</t>
  </si>
  <si>
    <t>Comércio (retalho e distribuição)</t>
  </si>
  <si>
    <t>Correios e Distribuição Expresso</t>
  </si>
  <si>
    <t>Outro</t>
  </si>
  <si>
    <t>Seguradoras</t>
  </si>
  <si>
    <t>Telecomunicações</t>
  </si>
  <si>
    <t>Sector de actividade</t>
  </si>
  <si>
    <t>Número total de Operadores</t>
  </si>
  <si>
    <t>Número total de Supervisores</t>
  </si>
  <si>
    <t>Rácio de Supervisores e staff por sector de actividade</t>
  </si>
  <si>
    <t>Operadores por Supervisor</t>
  </si>
  <si>
    <t>Telefone</t>
  </si>
  <si>
    <t>Não</t>
  </si>
  <si>
    <t>Sim</t>
  </si>
  <si>
    <t>Outra</t>
  </si>
  <si>
    <t>Solução de gravação de voz e dados</t>
  </si>
  <si>
    <t>Não, nem irá contratar</t>
  </si>
  <si>
    <t>Tecnologia</t>
  </si>
  <si>
    <t>Controlo de Qualidade</t>
  </si>
  <si>
    <t>Instalações</t>
  </si>
  <si>
    <t>Supervisores</t>
  </si>
  <si>
    <t>COPC</t>
  </si>
  <si>
    <t>OHSAS 18001</t>
  </si>
  <si>
    <t>Six Sigma</t>
  </si>
  <si>
    <t>ISO 27001</t>
  </si>
  <si>
    <t>Está em processo de certificação</t>
  </si>
  <si>
    <t>ISO 14001</t>
  </si>
  <si>
    <t>Selo de Qualidade da APCC</t>
  </si>
  <si>
    <t>ISO 9001</t>
  </si>
  <si>
    <t>Sector de Actividade</t>
  </si>
  <si>
    <t>Número médio de PAs</t>
  </si>
  <si>
    <t>Remunerações adicionais para os Operadores</t>
  </si>
  <si>
    <t>Modelo de remuneração</t>
  </si>
  <si>
    <t>Rubrica</t>
  </si>
  <si>
    <t xml:space="preserve">Distrito/região de Portugal </t>
  </si>
  <si>
    <t>Periodicidade</t>
  </si>
  <si>
    <t>Diária</t>
  </si>
  <si>
    <t>Semanal</t>
  </si>
  <si>
    <t>Tecnologia de GPS</t>
  </si>
  <si>
    <t>Solução de envio automático de SMS</t>
  </si>
  <si>
    <t>Não, mas irá contratar</t>
  </si>
  <si>
    <t>Serviços contratados</t>
  </si>
  <si>
    <t>Por chamada atendida</t>
  </si>
  <si>
    <r>
      <t xml:space="preserve">Número total de </t>
    </r>
    <r>
      <rPr>
        <i/>
        <sz val="10"/>
        <color rgb="FFFFFFFF"/>
        <rFont val="Arial"/>
        <family val="2"/>
      </rPr>
      <t>staff</t>
    </r>
    <r>
      <rPr>
        <sz val="10"/>
        <color rgb="FFFFFFFF"/>
        <rFont val="Arial"/>
        <family val="2"/>
      </rPr>
      <t xml:space="preserve">/recursos humanos de suporte/chefias </t>
    </r>
  </si>
  <si>
    <r>
      <t xml:space="preserve">Operadores por </t>
    </r>
    <r>
      <rPr>
        <i/>
        <sz val="10"/>
        <color rgb="FFFFFFFF"/>
        <rFont val="Arial"/>
        <family val="2"/>
      </rPr>
      <t>staff</t>
    </r>
  </si>
  <si>
    <t>Gestão de reclamações</t>
  </si>
  <si>
    <t>Taxa de ocupação</t>
  </si>
  <si>
    <t>Ano</t>
  </si>
  <si>
    <t>Software de previsão e dimensionamento</t>
  </si>
  <si>
    <t>Soluções</t>
  </si>
  <si>
    <t>Ampliar cobertura do horário de atendimento</t>
  </si>
  <si>
    <t>Redução de custos</t>
  </si>
  <si>
    <t>Rapidez na evolução tecnológica</t>
  </si>
  <si>
    <t>Custos de implementação</t>
  </si>
  <si>
    <t>Competências específicas necessárias</t>
  </si>
  <si>
    <t>Não consideramos o conceito</t>
  </si>
  <si>
    <t>Sim, utilizamos práticas</t>
  </si>
  <si>
    <t>Sim, utilizamos práticas e ferramentas</t>
  </si>
  <si>
    <t>Contratação de serviços de Outsourcing</t>
  </si>
  <si>
    <t>Por custo de recurso humano</t>
  </si>
  <si>
    <t>Não possui nenhuma certificação mas gostava</t>
  </si>
  <si>
    <t>Salários e Prémios</t>
  </si>
  <si>
    <t>Contratação e Formação</t>
  </si>
  <si>
    <t>Instalações (Rendas, Viaturas, Serviços Externos)</t>
  </si>
  <si>
    <t xml:space="preserve">Canais disponibilizados </t>
  </si>
  <si>
    <t>Assistência em Viagem</t>
  </si>
  <si>
    <t>SMS</t>
  </si>
  <si>
    <t>E-mail</t>
  </si>
  <si>
    <t>Contrato sem termo</t>
  </si>
  <si>
    <t>Contrato a termo</t>
  </si>
  <si>
    <t>Trabalho temporário</t>
  </si>
  <si>
    <t>Percentagem</t>
  </si>
  <si>
    <t>&lt;</t>
  </si>
  <si>
    <t xml:space="preserve">                                </t>
  </si>
  <si>
    <t xml:space="preserve">                                               </t>
  </si>
  <si>
    <t xml:space="preserve">      </t>
  </si>
  <si>
    <t>Utilities (água, gás e eletricidade)</t>
  </si>
  <si>
    <t>Bancos e outras Instituições Financeiras</t>
  </si>
  <si>
    <t>Múltiplas transferências de ligação</t>
  </si>
  <si>
    <t>Problemas de comunicação</t>
  </si>
  <si>
    <t>Empatia do operador</t>
  </si>
  <si>
    <t>Demora no atendimento</t>
  </si>
  <si>
    <t>Recebimento de informações incorretas ou incompletas</t>
  </si>
  <si>
    <t>Sim, mas deixará de contratar</t>
  </si>
  <si>
    <t>Sim e continuará a contratar</t>
  </si>
  <si>
    <t>Melhorar a experiência do cliente</t>
  </si>
  <si>
    <t>Gestão operacional diária</t>
  </si>
  <si>
    <t>Back-office ou tarefas administrativas</t>
  </si>
  <si>
    <t>Por hora</t>
  </si>
  <si>
    <t>Por solicitação</t>
  </si>
  <si>
    <t>Por solicitação resolvida</t>
  </si>
  <si>
    <t>Por objetivos de qualidade</t>
  </si>
  <si>
    <t>Robotic Process Automation</t>
  </si>
  <si>
    <t>Dialer para Outbound</t>
  </si>
  <si>
    <t>RPA</t>
  </si>
  <si>
    <t>Canais</t>
  </si>
  <si>
    <t>Razões</t>
  </si>
  <si>
    <t>Dificuldade na Integração de sistemas</t>
  </si>
  <si>
    <t>Setor</t>
  </si>
  <si>
    <t>Não equacionamos evoluir para a Cloud</t>
  </si>
  <si>
    <t>Opções</t>
  </si>
  <si>
    <t>Não, mas iremos investir</t>
  </si>
  <si>
    <t>Sim e continuaremos a investir</t>
  </si>
  <si>
    <t>Não, nem iremos investir</t>
  </si>
  <si>
    <t>Sim, mas deixaremos de investir</t>
  </si>
  <si>
    <t>Sim e investiremos no próximo ano</t>
  </si>
  <si>
    <t>Sim, mas não investiremos no próximo ano</t>
  </si>
  <si>
    <t>Não, mas iremos investir no próximo ano</t>
  </si>
  <si>
    <t>Não, nem iremos investir no próximo ano</t>
  </si>
  <si>
    <t>Investimento</t>
  </si>
  <si>
    <t>Ensino Básico</t>
  </si>
  <si>
    <t>Ensino Secundário</t>
  </si>
  <si>
    <t>Ensino Superior</t>
  </si>
  <si>
    <t>Trimestral</t>
  </si>
  <si>
    <t>Semestral</t>
  </si>
  <si>
    <t>Taxa Média de absentismo</t>
  </si>
  <si>
    <t>Taxa de Rotatividade</t>
  </si>
  <si>
    <t>Antiguidade Média</t>
  </si>
  <si>
    <t>Taxa de rotatividade dos Supervisores</t>
  </si>
  <si>
    <t>Antiguidade Média dos Supervisores</t>
  </si>
  <si>
    <t>Recibos verdes</t>
  </si>
  <si>
    <t>Colaboradores do Contact Center</t>
  </si>
  <si>
    <t>Tempo para formar um colaborador (dias)</t>
  </si>
  <si>
    <t>Horas de formação anual</t>
  </si>
  <si>
    <t>Masculino</t>
  </si>
  <si>
    <t>Feminino</t>
  </si>
  <si>
    <t>Até 25 anos</t>
  </si>
  <si>
    <t>De 25 anos até 40 anos</t>
  </si>
  <si>
    <t>Mais de 40 anos</t>
  </si>
  <si>
    <t>OPÇÕES</t>
  </si>
  <si>
    <t>RESPOSTAS</t>
  </si>
  <si>
    <t>Tempo</t>
  </si>
  <si>
    <t>Viana do Castelo</t>
  </si>
  <si>
    <t>Braga</t>
  </si>
  <si>
    <t>Vila Real</t>
  </si>
  <si>
    <t>Bragança</t>
  </si>
  <si>
    <t>Porto</t>
  </si>
  <si>
    <t>Viseu</t>
  </si>
  <si>
    <t>Guarda</t>
  </si>
  <si>
    <t>Aveiro</t>
  </si>
  <si>
    <t>Coimbra</t>
  </si>
  <si>
    <t>Castelo Branco</t>
  </si>
  <si>
    <t>Leiria</t>
  </si>
  <si>
    <t>Lisboa</t>
  </si>
  <si>
    <t>Santarém</t>
  </si>
  <si>
    <t>Portalegre</t>
  </si>
  <si>
    <t>Évora</t>
  </si>
  <si>
    <t>Setúbal</t>
  </si>
  <si>
    <t>Faro</t>
  </si>
  <si>
    <t>Beja</t>
  </si>
  <si>
    <t>Açores</t>
  </si>
  <si>
    <t>Madeira</t>
  </si>
  <si>
    <t>Inquéritos de Satisfação ou similares</t>
  </si>
  <si>
    <t>Gestão de pedidos e cadastro de produtos e serviços</t>
  </si>
  <si>
    <t>Cobranças</t>
  </si>
  <si>
    <r>
      <t xml:space="preserve">Quais são as principais funções do </t>
    </r>
    <r>
      <rPr>
        <i/>
        <sz val="10"/>
        <color theme="0"/>
        <rFont val="Arial"/>
        <family val="2"/>
      </rPr>
      <t>contact center</t>
    </r>
    <r>
      <rPr>
        <sz val="10"/>
        <color theme="0"/>
        <rFont val="Arial"/>
        <family val="2"/>
      </rPr>
      <t xml:space="preserve"> instalado? </t>
    </r>
  </si>
  <si>
    <t>FTEs Total</t>
  </si>
  <si>
    <t>Ordenado</t>
  </si>
  <si>
    <t>Rácio</t>
  </si>
  <si>
    <t>Outsourcer</t>
  </si>
  <si>
    <t>Total 2019</t>
  </si>
  <si>
    <t>Média 2019</t>
  </si>
  <si>
    <t>Estudos e Sondagens de Opinião</t>
  </si>
  <si>
    <t>Gestão de baixas/Cancelamentos de serviços</t>
  </si>
  <si>
    <t>Recepção e processamento de encomendas</t>
  </si>
  <si>
    <t>Telemarketing/Vendas Outbound</t>
  </si>
  <si>
    <t>Cross Selling e Upselling/Vendas Inbound</t>
  </si>
  <si>
    <t>-</t>
  </si>
  <si>
    <t>Bancos e outras instituições financeiras</t>
  </si>
  <si>
    <t>Administração Pública (central, regional ou local)</t>
  </si>
  <si>
    <t>Transportes e Viagens</t>
  </si>
  <si>
    <t>Anual</t>
  </si>
  <si>
    <t>Outro - Gestão de contact center</t>
  </si>
  <si>
    <t>Operadores/ Gestores de contactos</t>
  </si>
  <si>
    <t>Por solicitação resolvida líquida</t>
  </si>
  <si>
    <t>Utilities (água, gás e electricidade)</t>
  </si>
  <si>
    <t>Média 2020</t>
  </si>
  <si>
    <t>Total 2020</t>
  </si>
  <si>
    <t>Falhas / problemas técnicos</t>
  </si>
  <si>
    <t>N/A</t>
  </si>
  <si>
    <t>Social Media (whatsapp, facebook, twitter)</t>
  </si>
  <si>
    <t>Chat (web chat ou chatbots)</t>
  </si>
  <si>
    <t>IVR Self-service</t>
  </si>
  <si>
    <t>Website e APPS (Aplicações Smartphones ou Tablets)</t>
  </si>
  <si>
    <t>Social Media (whatsapp, facebook, twitter, etc)</t>
  </si>
  <si>
    <t>Marketing Automation</t>
  </si>
  <si>
    <t>NLP</t>
  </si>
  <si>
    <t>Redes Sociais</t>
  </si>
  <si>
    <t>IVR Natural</t>
  </si>
  <si>
    <t>Já está implementado</t>
  </si>
  <si>
    <t>Não, mas prevemos utilizar</t>
  </si>
  <si>
    <t>Canal</t>
  </si>
  <si>
    <t>Segurança</t>
  </si>
  <si>
    <t>Indústria</t>
  </si>
  <si>
    <t>Utilities (água, gás e Eletricidade)</t>
  </si>
  <si>
    <t>Tabela 1 :Sector de actividade (N=883)</t>
  </si>
  <si>
    <t>Total 2021</t>
  </si>
  <si>
    <t>Suporte técnico ao Cliente (resolução de problemas técnicos)</t>
  </si>
  <si>
    <t>Serviço ao Cliente (informações, dúvidas)</t>
  </si>
  <si>
    <t>Atividades de Back office</t>
  </si>
  <si>
    <t>Setores</t>
  </si>
  <si>
    <t>Respostas</t>
  </si>
  <si>
    <t>Grand Total</t>
  </si>
  <si>
    <t>Média das chamadas Inbound</t>
  </si>
  <si>
    <t>Média das chamadas Outbound</t>
  </si>
  <si>
    <t>Média 2021</t>
  </si>
  <si>
    <t>Segundos</t>
  </si>
  <si>
    <t>% Retenção</t>
  </si>
  <si>
    <t>Média de resolução (Em horas)</t>
  </si>
  <si>
    <t>Assistência em viagem</t>
  </si>
  <si>
    <t>Média de Resolução (horas)</t>
  </si>
  <si>
    <t>Média (Dias)</t>
  </si>
  <si>
    <t>Regime</t>
  </si>
  <si>
    <t>Híbrido com dias fixos presenciais</t>
  </si>
  <si>
    <t>100% presencial</t>
  </si>
  <si>
    <t>Híbrido sem dias fixos presenciais</t>
  </si>
  <si>
    <t>100% remoto</t>
  </si>
  <si>
    <t>Tabela 42 :Existe um plano/ programa de formação/ credenciação específico para Supervisores?  (N=883)</t>
  </si>
  <si>
    <t>Tabela 43 :Existe um plano/ programa de formação/ credenciação específico para Formadores?  (N=883)</t>
  </si>
  <si>
    <t>Natural IVR</t>
  </si>
  <si>
    <t>IVR</t>
  </si>
  <si>
    <t>Ferramenta de self-care para os Clientes (chatbots, IVR self-service)</t>
  </si>
  <si>
    <t>Video chamada</t>
  </si>
  <si>
    <t>Chat (Whatsapp)</t>
  </si>
  <si>
    <t>Chatbot</t>
  </si>
  <si>
    <t>Melhorar as oportunidades de negócio/vendas</t>
  </si>
  <si>
    <t>Melhorar a performance do Agente/Operador/Gestor de contactos</t>
  </si>
  <si>
    <t>"Apetite" do Cliente por soluções digitais</t>
  </si>
  <si>
    <t>Melhorar a experiência do Cliente</t>
  </si>
  <si>
    <t>Segurança de informação</t>
  </si>
  <si>
    <t>Sim, num período superior a três anos</t>
  </si>
  <si>
    <t>Sim, num período entre um a três anos</t>
  </si>
  <si>
    <t>Sim, num período até um ano</t>
  </si>
  <si>
    <t>Tabela 65 :Equaciona evoluir o seu Contact Center para a Cloud? (N=883)</t>
  </si>
  <si>
    <t>Tabela 67 :Investe atualmente em Robotic Process Automation? Planeia investir no futuro? (N=883)</t>
  </si>
  <si>
    <t>Tabela 68 :Investe atualmente em soluções baseadas em Inteligência Artificial? Planeia investir no próximo ano? (N=883)</t>
  </si>
  <si>
    <t>Tabela 69 :Possui uma solução Omnichannel? Planeia investir no próximo ano? (N=883)</t>
  </si>
  <si>
    <t>Tabela 70 :Investe atualmente em projetos de Customer Experience? (N=883)</t>
  </si>
  <si>
    <t>Tabela 71 :Investe atualmente em Bots?(N=883)</t>
  </si>
  <si>
    <t>Tabela 72 :Investe atualmente em Machine Learning?(N=883)</t>
  </si>
  <si>
    <t>Tabela 73 :Possui uma solução de Speech to text? Planeia investir no próximo ano? (N=883)</t>
  </si>
  <si>
    <t>Classificação</t>
  </si>
  <si>
    <t>Tabela 75 :Classificação média (relacionada com a questão anterior) (N=608)</t>
  </si>
  <si>
    <t>Métrica</t>
  </si>
  <si>
    <t>CES</t>
  </si>
  <si>
    <t>CSTAT</t>
  </si>
  <si>
    <t>NPS</t>
  </si>
  <si>
    <t>Motivos</t>
  </si>
  <si>
    <t>Certificações</t>
  </si>
  <si>
    <t>Tabela 2 :Distribuição das posições de contact center por localização (N=883)</t>
  </si>
  <si>
    <t>Tabela 4 :Canais disponibilizados pelo contact center (N=883)</t>
  </si>
  <si>
    <t>Tabela 5 :Total de recursos humanos das operações em estudo (N=883)</t>
  </si>
  <si>
    <t>Tabela 6 :Rácio de recursos humanos das operações em estudo (N=883)</t>
  </si>
  <si>
    <t>Tabela 8 :Principais funções (N=883)</t>
  </si>
  <si>
    <t>Tabela 21 :Percentagem de “vendas” com sucesso nas chamadas Outbound, por setor? (N=191)</t>
  </si>
  <si>
    <t>Tabela 22 :Tempo médio de resolução de solicitações, excluindo reclamações, por canal (Em horas)? (N=659)</t>
  </si>
  <si>
    <t>Tabela 23 :Tempo médio de resolução de solicitações, excluindo reclamações, por setor de atividade (Em horas)? (N=327)</t>
  </si>
  <si>
    <t>Tabela 24 :Tempo médio de resolução de reclamações, por canal (Em dias)? (N=237)</t>
  </si>
  <si>
    <t>Tabela 53 :Contratação de serviços de outsourcing (N=164)</t>
  </si>
  <si>
    <t>Tabela 57 :Soluções utilizadas no contact center (N=808)</t>
  </si>
  <si>
    <t>Tabela 74 :Realização de inquéritos de satisfação para medição da qualidade de serviço avaliada pelo cliente (N=608)</t>
  </si>
  <si>
    <t>Tabela 76 :Métricas de avaliação de satisfação de Cliente que utilizam? (N=579)</t>
  </si>
  <si>
    <t>Tabela 78 :Percentagem de contactos que são alvo de monitorias internas (N=566)</t>
  </si>
  <si>
    <t>Tabela 79 :Principais cerificações dos contact centers (N=883)</t>
  </si>
  <si>
    <t>Tabela 80 :Quais os principais motivos das reclamações recebidas do serviço de Contact Center?(N=728)</t>
  </si>
  <si>
    <t>Tabela 81 :Volume de negócio médio do Contact Center (milhares de euros) (N=316)</t>
  </si>
  <si>
    <t>Tabela 82 :Distribuição do OPEX pelas principais rubricas (N=416)</t>
  </si>
  <si>
    <t>Tabela 83 :Custo (OPEX) por contacto (euros) (N=188)</t>
  </si>
  <si>
    <t>Tabela 7 :Número médio de full time equivalentes, em 2021, alocados a Inbound e Outbound? (N=787)</t>
  </si>
  <si>
    <t>Tabela 3 :Número de posições de atendimento no Contact Center (incluindo posições de Front office e Back office)? (N=883)</t>
  </si>
  <si>
    <t>Tabela 9 :Distribuição em percentagem dos contactos por natureza de interação (Inbound vs. Outbound)? (N=845)</t>
  </si>
  <si>
    <t>Inbound</t>
  </si>
  <si>
    <t>Outbound</t>
  </si>
  <si>
    <t>Tabela 10 :Número médio de contactos, de natureza Inbound, por canal, por dia? (N=883)</t>
  </si>
  <si>
    <t>Tabela 11 :Número médio de contactos de natureza Inbound abandonados, por canal, por dia? (N=468)</t>
  </si>
  <si>
    <t>Tabela 12 :Número médio de contactos, de natureza Inbound atendidos por IVR/Bot, por dia, por setor? (N=213)</t>
  </si>
  <si>
    <t>Tabela 13 :Percentagem de chamadas atendidas por IVR/Bot que são reeencaminhadas para o Operador / Gestor de contactos, por setor? (N=131)</t>
  </si>
  <si>
    <t>Tabela 14 :Número médio de contactos, de natureza Outbound, por canal, por dia? (N=529)</t>
  </si>
  <si>
    <t xml:space="preserve">Tabela 15 :Duração média das chamadas, por Inbound e Outbound (Em Segundos)? (N=752) </t>
  </si>
  <si>
    <t>Tabela 16 :Tempo médio de espera por chamada (on hold) em segundos, por setor? (N=517)</t>
  </si>
  <si>
    <t>Tabela 17 :Tempo médio de espera para ser atendido pelo Contact Center (Segundos)? (N=631)</t>
  </si>
  <si>
    <t>Tabela 18 :Taxa de resolução (líquida) ao primeiro contacto por setor?  (N=602)</t>
  </si>
  <si>
    <t>Tabela 19 :Percentagem de sucesso das chamadas de retenção Inbound, por setor? (N=195)</t>
  </si>
  <si>
    <t xml:space="preserve">Tabela 20 :Percentagem de sucesso das chamadas Outbound de retenção? (N=82) </t>
  </si>
  <si>
    <t>Tabela 25 :Número médio de solicitações escritas respondidas por Operador, por hora, por setor? (N=456)</t>
  </si>
  <si>
    <t>Tabela 26 :Taxa média de ocupação dos recursos, em 2021? (Em percentagem) (N=803)</t>
  </si>
  <si>
    <t xml:space="preserve">Tabela 27 :Percentagem dos Colaboradores de Contact Center da sua Organização a trabalhar nos seguintes regimes? (N=849) </t>
  </si>
  <si>
    <t>Tabela 28 :No futuro, qual consideram que será a percentagem dos Colaboradores da sua Organização a trabalhar nos seguintes regimes? (N=849)</t>
  </si>
  <si>
    <t>Tabela 48 :Idade média dos Supervisores? (N=805)</t>
  </si>
  <si>
    <t>Tabela 47 :Idade média dos Operadores? (N=805)</t>
  </si>
  <si>
    <t>Tabela 45 :Distribuição por género dos Operadores? (Em percentagem) (N=806)</t>
  </si>
  <si>
    <t>Tabela 46 :Distribuição por género dos Supervisores? (Em percentagem) (N=806)</t>
  </si>
  <si>
    <t>Tabela 44 :Possuem um plano/ programa de formação/ credenciação específico para Técnicos de Qualidade?  (N=883)</t>
  </si>
  <si>
    <t>Tabela 41 :Número de horas de formação anual, incluindo reciclagens, por Supervisor? (N=883)</t>
  </si>
  <si>
    <t>Tabela 40 :Número de horas de formação anual, incluindo reciclagens, por Operador? (N=772)</t>
  </si>
  <si>
    <t>Tabela 39 :Tempo médio necessário para formar um colaborador que acabou de entrar no Contact Center (Em dias) (N=827)</t>
  </si>
  <si>
    <t>Tabela 37 :Distribuição dos colaboradores por vínculo contratual? (Em percentagem) (N=791)</t>
  </si>
  <si>
    <t>Tabela 36 :Antiguidade média dos Supervisores? (Em meses) (N=555)</t>
  </si>
  <si>
    <t>Tabela 38 :Percentagem de colaboradores do Contact Center realocados para outras funções dentro da Organização? (N=883)</t>
  </si>
  <si>
    <t>Tabela 32 :Taxa média de absentismo dos Operadores em 2021? (Em percentagem) (N=883)</t>
  </si>
  <si>
    <t>Tabela 33 :Taxa de rotatividade dos Operadores em 2021? (Em percentagem) (N=883)</t>
  </si>
  <si>
    <t>Tabela 34 :Antiguidade média dos Operadores? (Em meses) (N=551)</t>
  </si>
  <si>
    <t>Tabela 35 :Taxa de rotatividade dos Supervisores em 2021? (Em percentagem) (N=883)</t>
  </si>
  <si>
    <t>Tabela 31 :Periodicidade das ações de feedback individual sobre as monitorias? (Em percentagem) (N=883)</t>
  </si>
  <si>
    <t>Tabela 30 :Classificação de inquéritos de satisfação dos colaboradores numa escala de 0% a 100% (N=883)</t>
  </si>
  <si>
    <t>Tabela 29 :Distribuição dos colaboradores por grau de ensino? (Em percentagem) (N=819)</t>
  </si>
  <si>
    <t>Tabela 49 :Ordenado bruto médio mensal dos Operadores? (Em euros) (N=808)</t>
  </si>
  <si>
    <t>Tabela 50 :Ordenado bruto médio mensal dos Supervisores? (Em euros) (N=808)</t>
  </si>
  <si>
    <t>Tabela 51 :Rácio entre outras remunerações face ao ordenado bruto médio mensal, por Operador? (Em percentagem) (N=797)</t>
  </si>
  <si>
    <t>Tabela 52 :Rácio entre outras remunerações face ao ordenado bruto médio mensal, por Supervisor (Em percentagem) (N=780)</t>
  </si>
  <si>
    <t>Tabela 54 :Razões para contratar serviços de Outsourcing para funções de Contact Center? (N=393)</t>
  </si>
  <si>
    <t xml:space="preserve"> </t>
  </si>
  <si>
    <t>Tabela 60 :Percentagem de atendimentos por Bots? (N=74)</t>
  </si>
  <si>
    <t>Tabela 61 :Percentagem de solicitações resolvidas por Bots? (N=74)</t>
  </si>
  <si>
    <t>Tabela 59 :Canais que estão a considerar utilizar no futuro? (N=244)</t>
  </si>
  <si>
    <t>Tabela 58 :Soluções tecnológicas que poderão vir a ser implementadas no futuro? (N=532)</t>
  </si>
  <si>
    <t>Tabela 63 :Maiores desafios para estabelecer soluções eficientes de atendimento self-care?? (N=737)</t>
  </si>
  <si>
    <t>Tabela 62 :Principais razões para oferecer ferramentas/ canais de atendimento self-care? (N=737)</t>
  </si>
  <si>
    <t>Tabela 64 :Percentagem de utilização de um modelo tecnológico baseado em Cloud, por setor? (N=694)</t>
  </si>
  <si>
    <t>Tabela 66 :Utiliza ferramentas de Gamification? (N=883)</t>
  </si>
  <si>
    <t>Tabela 77 :Percentagem de chamadas que têm medição de qualidade avaliada pelo cliente (N=517)</t>
  </si>
  <si>
    <t xml:space="preserve">Tabela 84 :Custo OPEX por solicitação resolvida (euros) (N=63) </t>
  </si>
  <si>
    <t>Tabela 55 :Serviços contratados em modelo de outsourcing  (N=321)</t>
  </si>
  <si>
    <t>Tabela 56 :Modelo de remuneração do outsourcer (N=243)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</si>
</sst>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0.0%"/>
    <numFmt numFmtId="166" formatCode="#,##0.0"/>
    <numFmt numFmtId="167" formatCode="0.0"/>
    <numFmt numFmtId="168" formatCode="[$-F400]h:mm:ss\ AM/PM"/>
    <numFmt numFmtId="169" formatCode="_-* #,##0\ _€_-;\-* #,##0\ _€_-;_-* &quot;-&quot;??\ _€_-;_-@_-"/>
    <numFmt numFmtId="170" formatCode="#,##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i/>
      <sz val="10"/>
      <color rgb="FFFFFFFF"/>
      <name val="Arial"/>
      <family val="2"/>
    </font>
    <font>
      <sz val="10"/>
      <color rgb="FF1F497D"/>
      <name val="Arial"/>
      <family val="2"/>
    </font>
    <font>
      <sz val="11"/>
      <name val="Times New Roman"/>
      <family val="1"/>
    </font>
    <font>
      <b/>
      <sz val="10"/>
      <color rgb="FF002060"/>
      <name val="Arial"/>
      <family val="2"/>
    </font>
    <font>
      <sz val="10"/>
      <color theme="0"/>
      <name val="Arial"/>
      <family val="2"/>
    </font>
    <font>
      <b/>
      <sz val="10"/>
      <color theme="8" tint="-0.499984740745262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rgb="FF000000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59996337778862885"/>
        <bgColor rgb="FFFFFFFF"/>
      </patternFill>
    </fill>
  </fills>
  <borders count="95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rgb="FFB8CCE4"/>
      </left>
      <right style="thin">
        <color rgb="FFB8CCE4"/>
      </right>
      <top style="thin">
        <color rgb="FF4F81BD"/>
      </top>
      <bottom style="thin">
        <color rgb="FFB8CCE4"/>
      </bottom>
      <diagonal/>
    </border>
    <border>
      <left style="thin">
        <color rgb="FFB8CCE4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rgb="FF4F81BD"/>
      </left>
      <right style="thin">
        <color rgb="FFDCE6F1"/>
      </right>
      <top style="thin">
        <color rgb="FF4F81BD"/>
      </top>
      <bottom/>
      <diagonal/>
    </border>
    <border>
      <left style="thin">
        <color rgb="FFDCE6F1"/>
      </left>
      <right style="thin">
        <color rgb="FFDCE6F1"/>
      </right>
      <top style="thin">
        <color rgb="FF4F81BD"/>
      </top>
      <bottom/>
      <diagonal/>
    </border>
    <border>
      <left style="thin">
        <color rgb="FFB8CCE4"/>
      </left>
      <right style="thin">
        <color rgb="FFB8CCE4"/>
      </right>
      <top/>
      <bottom style="thin">
        <color rgb="FFB8CCE4"/>
      </bottom>
      <diagonal/>
    </border>
    <border>
      <left style="thin">
        <color rgb="FFDCE6F1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/>
      <diagonal/>
    </border>
    <border>
      <left style="thin">
        <color rgb="FF4F81BD"/>
      </left>
      <right style="thin">
        <color rgb="FFB8CCE4"/>
      </right>
      <top style="thin">
        <color rgb="FF4F81BD"/>
      </top>
      <bottom/>
      <diagonal/>
    </border>
    <border>
      <left style="thin">
        <color rgb="FFB8CCE4"/>
      </left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 style="thin">
        <color rgb="FFB8CCE4"/>
      </right>
      <top style="thin">
        <color rgb="FFB8CCE4"/>
      </top>
      <bottom/>
      <diagonal/>
    </border>
    <border>
      <left style="thin">
        <color rgb="FF4F81BD"/>
      </left>
      <right style="thin">
        <color rgb="FFB8CCE4"/>
      </right>
      <top style="thin">
        <color rgb="FF4F81BD"/>
      </top>
      <bottom style="thin">
        <color rgb="FF4F81BD"/>
      </bottom>
      <diagonal/>
    </border>
    <border>
      <left style="thin">
        <color rgb="FFB8CCE4"/>
      </left>
      <right style="thin">
        <color rgb="FFB8CCE4"/>
      </right>
      <top style="thin">
        <color rgb="FF4F81BD"/>
      </top>
      <bottom style="thin">
        <color rgb="FF4F81BD"/>
      </bottom>
      <diagonal/>
    </border>
    <border>
      <left style="thin">
        <color rgb="FFB8CCE4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 style="thin">
        <color rgb="FFB8CCE4"/>
      </right>
      <top/>
      <bottom/>
      <diagonal/>
    </border>
    <border>
      <left style="thin">
        <color rgb="FFB8CCE4"/>
      </left>
      <right/>
      <top/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8" tint="0.59996337778862885"/>
      </left>
      <right style="thin">
        <color rgb="FFB8CCE4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B8CCE4"/>
      </left>
      <right style="thin">
        <color rgb="FFDCE6F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4F81BD"/>
      </left>
      <right style="thin">
        <color rgb="FFB8CCE4"/>
      </right>
      <top style="thin">
        <color rgb="FF4F81BD"/>
      </top>
      <bottom style="thin">
        <color rgb="FFB8CCE4"/>
      </bottom>
      <diagonal/>
    </border>
    <border>
      <left style="thin">
        <color theme="4"/>
      </left>
      <right style="thin">
        <color rgb="FFB8CCE4"/>
      </right>
      <top style="thin">
        <color rgb="FF4F81BD"/>
      </top>
      <bottom style="thin">
        <color rgb="FFB8CCE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rgb="FFB8CCE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rgb="FFB8CCE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8" tint="0.79998168889431442"/>
      </left>
      <right style="thin">
        <color rgb="FFB8CCE4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4" tint="0.79998168889431442"/>
      </left>
      <right style="thin">
        <color rgb="FFB8CCE4"/>
      </right>
      <top/>
      <bottom style="thin">
        <color theme="4" tint="0.79998168889431442"/>
      </bottom>
      <diagonal/>
    </border>
    <border>
      <left style="thin">
        <color rgb="FFB8CCE4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B8CCE4"/>
      </left>
      <right style="thin">
        <color rgb="FF4F81BD"/>
      </right>
      <top style="thin">
        <color rgb="FF4F81BD"/>
      </top>
      <bottom style="thin">
        <color rgb="FFB8CCE4"/>
      </bottom>
      <diagonal/>
    </border>
    <border>
      <left style="thin">
        <color rgb="FFB8CCE4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rgb="FFB8CCE4"/>
      </right>
      <top/>
      <bottom style="thin">
        <color theme="8" tint="0.59996337778862885"/>
      </bottom>
      <diagonal/>
    </border>
    <border>
      <left/>
      <right/>
      <top/>
      <bottom style="thin">
        <color rgb="FFB8CCE4"/>
      </bottom>
      <diagonal/>
    </border>
    <border>
      <left/>
      <right style="thin">
        <color rgb="FFDCE6F1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rgb="FFDCE6F1"/>
      </left>
      <right style="thin">
        <color rgb="FFDCE6F1"/>
      </right>
      <top style="thin">
        <color theme="8" tint="0.79998168889431442"/>
      </top>
      <bottom style="thin">
        <color rgb="FFDCE6F1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/>
      <diagonal/>
    </border>
    <border>
      <left style="thin">
        <color rgb="FFDCE6F1"/>
      </left>
      <right style="thin">
        <color rgb="FFB8CCE4"/>
      </right>
      <top/>
      <bottom style="thin">
        <color theme="8" tint="0.79998168889431442"/>
      </bottom>
      <diagonal/>
    </border>
    <border>
      <left style="thin">
        <color rgb="FFDCE6F1"/>
      </left>
      <right style="thin">
        <color rgb="FFB8CCE4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rgb="FFB8CCE4"/>
      </left>
      <right style="thin">
        <color rgb="FFDCE6F1"/>
      </right>
      <top style="thin">
        <color rgb="FFDCE6F1"/>
      </top>
      <bottom style="thin">
        <color theme="8" tint="0.79998168889431442"/>
      </bottom>
      <diagonal/>
    </border>
    <border>
      <left style="thin">
        <color rgb="FFDCE6F1"/>
      </left>
      <right style="thin">
        <color rgb="FFB8CCE4"/>
      </right>
      <top style="thin">
        <color rgb="FFDCE6F1"/>
      </top>
      <bottom style="thin">
        <color theme="8" tint="0.79998168889431442"/>
      </bottom>
      <diagonal/>
    </border>
    <border>
      <left style="thin">
        <color rgb="FFB8CCE4"/>
      </left>
      <right style="thin">
        <color theme="8" tint="0.79998168889431442"/>
      </right>
      <top style="thin">
        <color rgb="FF4F81BD"/>
      </top>
      <bottom style="thin">
        <color rgb="FFB8CCE4"/>
      </bottom>
      <diagonal/>
    </border>
    <border>
      <left style="thin">
        <color theme="8" tint="0.79998168889431442"/>
      </left>
      <right style="thin">
        <color rgb="FFB8CCE4"/>
      </right>
      <top style="thin">
        <color rgb="FF4F81BD"/>
      </top>
      <bottom/>
      <diagonal/>
    </border>
    <border>
      <left/>
      <right style="thin">
        <color rgb="FFB8CCE4"/>
      </right>
      <top style="thin">
        <color rgb="FF4F81BD"/>
      </top>
      <bottom style="thin">
        <color rgb="FFB8CCE4"/>
      </bottom>
      <diagonal/>
    </border>
    <border>
      <left style="thin">
        <color rgb="FFB8CCE4"/>
      </left>
      <right style="thin">
        <color theme="8" tint="0.79998168889431442"/>
      </right>
      <top style="thin">
        <color rgb="FFB8CCE4"/>
      </top>
      <bottom style="thin">
        <color rgb="FFB8CCE4"/>
      </bottom>
      <diagonal/>
    </border>
    <border>
      <left style="thin">
        <color theme="4"/>
      </left>
      <right style="thin">
        <color theme="4" tint="0.59996337778862885"/>
      </right>
      <top/>
      <bottom/>
      <diagonal/>
    </border>
    <border>
      <left style="thin">
        <color rgb="FFB8CCE4"/>
      </left>
      <right style="thin">
        <color rgb="FFB8CCE4"/>
      </right>
      <top/>
      <bottom/>
      <diagonal/>
    </border>
    <border>
      <left style="thin">
        <color theme="4" tint="0.59996337778862885"/>
      </left>
      <right style="thin">
        <color theme="8" tint="0.79998168889431442"/>
      </right>
      <top style="thin">
        <color theme="4" tint="0.59996337778862885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rgb="FFB8CCE4"/>
      </bottom>
      <diagonal/>
    </border>
    <border>
      <left style="thin">
        <color theme="8" tint="0.79998168889431442"/>
      </left>
      <right style="thin">
        <color theme="4" tint="0.79998168889431442"/>
      </right>
      <top style="thin">
        <color theme="4" tint="0.59996337778862885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rgb="FFB8CCE4"/>
      </bottom>
      <diagonal/>
    </border>
    <border>
      <left/>
      <right style="thin">
        <color theme="8" tint="0.79998168889431442"/>
      </right>
      <top style="thin">
        <color theme="4" tint="0.59996337778862885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rgb="FFDCE6F1"/>
      </right>
      <top style="thin">
        <color theme="4" tint="0.59996337778862885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4"/>
      </right>
      <top/>
      <bottom/>
      <diagonal/>
    </border>
    <border>
      <left style="thin">
        <color rgb="FF4F81BD"/>
      </left>
      <right style="thin">
        <color rgb="FFB8CCE4"/>
      </right>
      <top/>
      <bottom/>
      <diagonal/>
    </border>
    <border>
      <left style="thin">
        <color rgb="FFB8CCE4"/>
      </left>
      <right style="thin">
        <color rgb="FF4F81BD"/>
      </right>
      <top/>
      <bottom/>
      <diagonal/>
    </border>
    <border>
      <left style="thin">
        <color rgb="FFB8CCE4"/>
      </left>
      <right style="thin">
        <color theme="8" tint="0.79998168889431442"/>
      </right>
      <top/>
      <bottom/>
      <diagonal/>
    </border>
    <border>
      <left style="thin">
        <color theme="4"/>
      </left>
      <right style="thin">
        <color theme="8" tint="0.79998168889431442"/>
      </right>
      <top/>
      <bottom/>
      <diagonal/>
    </border>
    <border>
      <left style="thin">
        <color rgb="FF2A65AC"/>
      </left>
      <right style="thin">
        <color theme="8" tint="0.79998168889431442"/>
      </right>
      <top/>
      <bottom/>
      <diagonal/>
    </border>
    <border>
      <left style="thin">
        <color theme="4"/>
      </left>
      <right style="thin">
        <color rgb="FFB8CCE4"/>
      </right>
      <top/>
      <bottom/>
      <diagonal/>
    </border>
    <border>
      <left style="thin">
        <color rgb="FFB8CCE4"/>
      </left>
      <right style="thin">
        <color theme="4"/>
      </right>
      <top/>
      <bottom/>
      <diagonal/>
    </border>
    <border>
      <left style="thin">
        <color theme="4"/>
      </left>
      <right style="thin">
        <color rgb="FFB8CCE4"/>
      </right>
      <top style="thin">
        <color theme="4"/>
      </top>
      <bottom style="thin">
        <color theme="4"/>
      </bottom>
      <diagonal/>
    </border>
    <border>
      <left style="thin">
        <color rgb="FFB8CCE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rgb="FFDCE6F1"/>
      </right>
      <top/>
      <bottom/>
      <diagonal/>
    </border>
    <border>
      <left style="thin">
        <color rgb="FFDCE6F1"/>
      </left>
      <right style="thin">
        <color rgb="FFDCE6F1"/>
      </right>
      <top/>
      <bottom/>
      <diagonal/>
    </border>
    <border>
      <left style="thin">
        <color rgb="FFDCE6F1"/>
      </left>
      <right style="thin">
        <color theme="4"/>
      </right>
      <top/>
      <bottom/>
      <diagonal/>
    </border>
    <border>
      <left style="thin">
        <color theme="4"/>
      </left>
      <right style="thin">
        <color rgb="FFB8CCE4"/>
      </right>
      <top/>
      <bottom style="thin">
        <color rgb="FFB8CCE4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5117038483843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5117038483843"/>
      </right>
      <top style="thin">
        <color theme="8" tint="0.79995117038483843"/>
      </top>
      <bottom style="thin">
        <color theme="8" tint="0.79998168889431442"/>
      </bottom>
      <diagonal/>
    </border>
    <border>
      <left/>
      <right style="thin">
        <color rgb="FFDCE6F1"/>
      </right>
      <top/>
      <bottom/>
      <diagonal/>
    </border>
    <border>
      <left/>
      <right style="thin">
        <color theme="8" tint="0.79998168889431442"/>
      </right>
      <top/>
      <bottom/>
      <diagonal/>
    </border>
    <border>
      <left style="thin">
        <color rgb="FFB8CCE4"/>
      </left>
      <right style="thin">
        <color theme="8" tint="0.79998168889431442"/>
      </right>
      <top/>
      <bottom style="thin">
        <color rgb="FFB8CCE4"/>
      </bottom>
      <diagonal/>
    </border>
    <border>
      <left/>
      <right style="thin">
        <color rgb="FFB8CCE4"/>
      </right>
      <top/>
      <bottom style="thin">
        <color rgb="FFB8CCE4"/>
      </bottom>
      <diagonal/>
    </border>
    <border>
      <left style="thin">
        <color rgb="FFDCE6F1"/>
      </left>
      <right/>
      <top/>
      <bottom/>
      <diagonal/>
    </border>
    <border>
      <left/>
      <right style="thin">
        <color rgb="FFDCE6F1"/>
      </right>
      <top style="thin">
        <color rgb="FF4F81BD"/>
      </top>
      <bottom/>
      <diagonal/>
    </border>
    <border>
      <left/>
      <right style="thin">
        <color rgb="FFDCE6F1"/>
      </right>
      <top style="thin">
        <color theme="8" tint="0.79998168889431442"/>
      </top>
      <bottom style="thin">
        <color rgb="FFDCE6F1"/>
      </bottom>
      <diagonal/>
    </border>
    <border>
      <left/>
      <right/>
      <top/>
      <bottom style="thin">
        <color theme="8" tint="0.79998168889431442"/>
      </bottom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/>
      <right style="thin">
        <color rgb="FFDCE6F1"/>
      </right>
      <top/>
      <bottom style="thin">
        <color theme="4" tint="0.79998168889431442"/>
      </bottom>
      <diagonal/>
    </border>
    <border>
      <left/>
      <right style="thin">
        <color rgb="FFB8CCE4"/>
      </right>
      <top style="thin">
        <color rgb="FFB8CCE4"/>
      </top>
      <bottom/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8" tint="0.79998168889431442"/>
      </right>
      <top style="thin">
        <color rgb="FF4F81BD"/>
      </top>
      <bottom/>
      <diagonal/>
    </border>
    <border>
      <left/>
      <right style="thin">
        <color rgb="FFB8CCE4"/>
      </right>
      <top style="thin">
        <color rgb="FF4F81BD"/>
      </top>
      <bottom/>
      <diagonal/>
    </border>
    <border>
      <left style="thin">
        <color theme="8" tint="0.79998168889431442"/>
      </left>
      <right/>
      <top/>
      <bottom/>
      <diagonal/>
    </border>
    <border>
      <left style="thin">
        <color theme="8" tint="0.79998168889431442"/>
      </left>
      <right/>
      <top/>
      <bottom style="thin">
        <color theme="8" tint="0.79998168889431442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1" fillId="0" borderId="0"/>
    <xf numFmtId="164" fontId="1" fillId="0" borderId="0" applyFont="0" applyFill="0" applyBorder="0" applyAlignment="0" applyProtection="0"/>
  </cellStyleXfs>
  <cellXfs count="311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2" xfId="0" applyFont="1" applyBorder="1"/>
    <xf numFmtId="0" fontId="4" fillId="0" borderId="1" xfId="0" applyFont="1" applyBorder="1"/>
    <xf numFmtId="9" fontId="4" fillId="0" borderId="0" xfId="1" applyFont="1"/>
    <xf numFmtId="0" fontId="4" fillId="0" borderId="2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9" fontId="4" fillId="0" borderId="0" xfId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4" applyFont="1" applyFill="1" applyBorder="1"/>
    <xf numFmtId="0" fontId="4" fillId="0" borderId="8" xfId="0" applyFont="1" applyFill="1" applyBorder="1"/>
    <xf numFmtId="0" fontId="4" fillId="0" borderId="5" xfId="0" applyFont="1" applyFill="1" applyBorder="1"/>
    <xf numFmtId="165" fontId="4" fillId="0" borderId="0" xfId="0" applyNumberFormat="1" applyFont="1" applyFill="1" applyBorder="1"/>
    <xf numFmtId="0" fontId="3" fillId="0" borderId="0" xfId="0" applyFont="1" applyFill="1" applyBorder="1"/>
    <xf numFmtId="0" fontId="4" fillId="0" borderId="0" xfId="6" applyFont="1" applyFill="1" applyBorder="1"/>
    <xf numFmtId="2" fontId="4" fillId="0" borderId="0" xfId="6" applyNumberFormat="1" applyFont="1" applyFill="1" applyBorder="1"/>
    <xf numFmtId="167" fontId="4" fillId="0" borderId="0" xfId="6" applyNumberFormat="1" applyFont="1" applyFill="1" applyBorder="1"/>
    <xf numFmtId="0" fontId="4" fillId="0" borderId="0" xfId="6" applyFont="1" applyFill="1" applyBorder="1" applyAlignment="1">
      <alignment horizontal="right"/>
    </xf>
    <xf numFmtId="9" fontId="4" fillId="0" borderId="0" xfId="5" applyFont="1" applyFill="1" applyBorder="1"/>
    <xf numFmtId="10" fontId="4" fillId="0" borderId="0" xfId="5" applyNumberFormat="1" applyFont="1" applyFill="1" applyBorder="1"/>
    <xf numFmtId="165" fontId="4" fillId="0" borderId="0" xfId="5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6" applyFont="1" applyFill="1" applyBorder="1" applyAlignment="1">
      <alignment vertical="center" wrapText="1"/>
    </xf>
    <xf numFmtId="166" fontId="4" fillId="0" borderId="0" xfId="0" applyNumberFormat="1" applyFont="1" applyFill="1" applyBorder="1"/>
    <xf numFmtId="0" fontId="4" fillId="0" borderId="0" xfId="0" applyFont="1" applyFill="1" applyBorder="1" applyAlignment="1"/>
    <xf numFmtId="167" fontId="4" fillId="0" borderId="0" xfId="0" applyNumberFormat="1" applyFont="1" applyFill="1" applyBorder="1"/>
    <xf numFmtId="9" fontId="4" fillId="0" borderId="3" xfId="1" applyNumberFormat="1" applyFont="1" applyBorder="1"/>
    <xf numFmtId="165" fontId="4" fillId="0" borderId="0" xfId="1" applyNumberFormat="1" applyFont="1" applyFill="1" applyBorder="1"/>
    <xf numFmtId="9" fontId="4" fillId="0" borderId="5" xfId="5" applyNumberFormat="1" applyFont="1" applyFill="1" applyBorder="1"/>
    <xf numFmtId="9" fontId="4" fillId="0" borderId="8" xfId="5" applyNumberFormat="1" applyFont="1" applyFill="1" applyBorder="1"/>
    <xf numFmtId="9" fontId="4" fillId="0" borderId="8" xfId="5" applyNumberFormat="1" applyFont="1" applyFill="1" applyBorder="1" applyAlignment="1">
      <alignment vertical="center"/>
    </xf>
    <xf numFmtId="9" fontId="4" fillId="0" borderId="5" xfId="5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9" fontId="4" fillId="0" borderId="2" xfId="1" applyNumberFormat="1" applyFont="1" applyBorder="1"/>
    <xf numFmtId="0" fontId="12" fillId="0" borderId="0" xfId="0" applyFont="1" applyAlignment="1">
      <alignment horizontal="left" wrapText="1"/>
    </xf>
    <xf numFmtId="0" fontId="7" fillId="4" borderId="27" xfId="3" applyFont="1" applyFill="1" applyBorder="1" applyAlignment="1">
      <alignment horizontal="left"/>
    </xf>
    <xf numFmtId="0" fontId="8" fillId="8" borderId="31" xfId="2" applyFont="1" applyFill="1" applyBorder="1" applyAlignment="1">
      <alignment horizontal="left" vertical="center" wrapText="1"/>
    </xf>
    <xf numFmtId="0" fontId="8" fillId="8" borderId="4" xfId="2" applyFont="1" applyFill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13" fillId="2" borderId="10" xfId="2" applyFont="1" applyBorder="1" applyAlignment="1">
      <alignment vertical="center" wrapText="1"/>
    </xf>
    <xf numFmtId="0" fontId="13" fillId="2" borderId="12" xfId="2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7" fillId="4" borderId="33" xfId="3" applyFont="1" applyFill="1" applyBorder="1"/>
    <xf numFmtId="0" fontId="6" fillId="0" borderId="2" xfId="0" applyFont="1" applyBorder="1"/>
    <xf numFmtId="0" fontId="8" fillId="8" borderId="13" xfId="2" applyFont="1" applyFill="1" applyBorder="1" applyAlignment="1">
      <alignment horizontal="left" vertical="center" wrapText="1"/>
    </xf>
    <xf numFmtId="0" fontId="8" fillId="8" borderId="14" xfId="2" applyFont="1" applyFill="1" applyBorder="1" applyAlignment="1">
      <alignment horizontal="center" vertical="center" wrapText="1"/>
    </xf>
    <xf numFmtId="9" fontId="7" fillId="4" borderId="34" xfId="3" applyNumberFormat="1" applyFont="1" applyFill="1" applyBorder="1"/>
    <xf numFmtId="3" fontId="7" fillId="4" borderId="43" xfId="5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9" fontId="4" fillId="0" borderId="51" xfId="1" applyFont="1" applyFill="1" applyBorder="1"/>
    <xf numFmtId="0" fontId="4" fillId="0" borderId="49" xfId="0" applyFont="1" applyFill="1" applyBorder="1"/>
    <xf numFmtId="0" fontId="4" fillId="0" borderId="52" xfId="0" applyFont="1" applyFill="1" applyBorder="1"/>
    <xf numFmtId="1" fontId="4" fillId="0" borderId="5" xfId="0" applyNumberFormat="1" applyFont="1" applyFill="1" applyBorder="1"/>
    <xf numFmtId="2" fontId="4" fillId="0" borderId="0" xfId="0" applyNumberFormat="1" applyFont="1" applyFill="1" applyBorder="1"/>
    <xf numFmtId="168" fontId="4" fillId="0" borderId="0" xfId="0" applyNumberFormat="1" applyFont="1" applyFill="1" applyBorder="1"/>
    <xf numFmtId="0" fontId="4" fillId="0" borderId="37" xfId="0" applyFont="1" applyFill="1" applyBorder="1"/>
    <xf numFmtId="0" fontId="13" fillId="2" borderId="32" xfId="2" applyFont="1" applyBorder="1" applyAlignment="1">
      <alignment vertical="center" wrapText="1"/>
    </xf>
    <xf numFmtId="0" fontId="8" fillId="8" borderId="16" xfId="2" applyFont="1" applyFill="1" applyBorder="1" applyAlignment="1">
      <alignment horizontal="left" vertical="center" wrapText="1"/>
    </xf>
    <xf numFmtId="0" fontId="8" fillId="8" borderId="18" xfId="2" applyFont="1" applyFill="1" applyBorder="1" applyAlignment="1">
      <alignment horizontal="center" vertical="center" wrapText="1"/>
    </xf>
    <xf numFmtId="0" fontId="8" fillId="8" borderId="30" xfId="2" applyFont="1" applyFill="1" applyBorder="1" applyAlignment="1">
      <alignment horizontal="left" vertical="center" wrapText="1"/>
    </xf>
    <xf numFmtId="0" fontId="6" fillId="0" borderId="0" xfId="0" applyFont="1"/>
    <xf numFmtId="0" fontId="13" fillId="2" borderId="11" xfId="2" applyFont="1" applyBorder="1" applyAlignment="1">
      <alignment horizontal="center" vertical="center"/>
    </xf>
    <xf numFmtId="0" fontId="13" fillId="6" borderId="10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8" fillId="8" borderId="6" xfId="2" applyFont="1" applyFill="1" applyBorder="1" applyAlignment="1">
      <alignment horizontal="left" vertical="center" wrapText="1"/>
    </xf>
    <xf numFmtId="0" fontId="8" fillId="8" borderId="7" xfId="2" applyFont="1" applyFill="1" applyBorder="1" applyAlignment="1">
      <alignment horizontal="center" vertical="center" wrapText="1"/>
    </xf>
    <xf numFmtId="0" fontId="6" fillId="10" borderId="55" xfId="3" applyFont="1" applyFill="1" applyBorder="1"/>
    <xf numFmtId="0" fontId="15" fillId="0" borderId="2" xfId="0" applyFont="1" applyBorder="1"/>
    <xf numFmtId="9" fontId="6" fillId="0" borderId="2" xfId="1" applyFont="1" applyBorder="1"/>
    <xf numFmtId="9" fontId="4" fillId="0" borderId="0" xfId="1" applyFont="1" applyFill="1" applyBorder="1" applyAlignment="1">
      <alignment vertical="center"/>
    </xf>
    <xf numFmtId="0" fontId="6" fillId="0" borderId="0" xfId="0" applyFont="1" applyFill="1" applyBorder="1"/>
    <xf numFmtId="9" fontId="4" fillId="0" borderId="29" xfId="1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9" fontId="7" fillId="4" borderId="42" xfId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29" xfId="0" applyFont="1" applyFill="1" applyBorder="1" applyAlignment="1">
      <alignment wrapText="1"/>
    </xf>
    <xf numFmtId="3" fontId="4" fillId="0" borderId="29" xfId="0" applyNumberFormat="1" applyFont="1" applyFill="1" applyBorder="1" applyAlignment="1">
      <alignment wrapText="1"/>
    </xf>
    <xf numFmtId="0" fontId="4" fillId="0" borderId="60" xfId="0" applyFont="1" applyFill="1" applyBorder="1" applyAlignment="1">
      <alignment wrapText="1"/>
    </xf>
    <xf numFmtId="1" fontId="7" fillId="4" borderId="61" xfId="5" applyNumberFormat="1" applyFont="1" applyFill="1" applyBorder="1" applyAlignment="1">
      <alignment horizontal="left"/>
    </xf>
    <xf numFmtId="0" fontId="6" fillId="0" borderId="0" xfId="0" applyFont="1" applyBorder="1"/>
    <xf numFmtId="0" fontId="13" fillId="6" borderId="53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5" xfId="0" applyFont="1" applyBorder="1"/>
    <xf numFmtId="0" fontId="6" fillId="0" borderId="0" xfId="0" applyFont="1" applyAlignment="1">
      <alignment vertical="center"/>
    </xf>
    <xf numFmtId="0" fontId="6" fillId="0" borderId="1" xfId="0" applyFont="1" applyBorder="1"/>
    <xf numFmtId="9" fontId="4" fillId="0" borderId="8" xfId="1" applyFont="1" applyFill="1" applyBorder="1" applyAlignment="1">
      <alignment vertical="center"/>
    </xf>
    <xf numFmtId="9" fontId="4" fillId="0" borderId="5" xfId="1" applyFont="1" applyFill="1" applyBorder="1" applyAlignment="1">
      <alignment vertical="center"/>
    </xf>
    <xf numFmtId="0" fontId="13" fillId="2" borderId="23" xfId="2" applyFont="1" applyBorder="1" applyAlignment="1">
      <alignment horizontal="left" vertical="center" wrapText="1"/>
    </xf>
    <xf numFmtId="0" fontId="8" fillId="9" borderId="13" xfId="0" applyFont="1" applyFill="1" applyBorder="1" applyAlignment="1">
      <alignment vertical="center"/>
    </xf>
    <xf numFmtId="0" fontId="8" fillId="9" borderId="14" xfId="0" applyFont="1" applyFill="1" applyBorder="1" applyAlignment="1">
      <alignment horizontal="center" vertical="center" wrapText="1"/>
    </xf>
    <xf numFmtId="9" fontId="4" fillId="0" borderId="5" xfId="1" applyFont="1" applyFill="1" applyBorder="1"/>
    <xf numFmtId="1" fontId="4" fillId="0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8" fillId="8" borderId="15" xfId="2" applyFont="1" applyFill="1" applyBorder="1" applyAlignment="1">
      <alignment horizontal="left" vertical="center" wrapText="1"/>
    </xf>
    <xf numFmtId="0" fontId="8" fillId="8" borderId="15" xfId="2" applyFont="1" applyFill="1" applyBorder="1" applyAlignment="1">
      <alignment horizontal="center" vertical="center" wrapText="1"/>
    </xf>
    <xf numFmtId="0" fontId="8" fillId="8" borderId="54" xfId="2" applyFont="1" applyFill="1" applyBorder="1" applyAlignment="1">
      <alignment horizontal="center" vertical="center" wrapText="1"/>
    </xf>
    <xf numFmtId="0" fontId="8" fillId="8" borderId="50" xfId="2" applyFont="1" applyFill="1" applyBorder="1" applyAlignment="1">
      <alignment horizontal="left" vertical="center" wrapText="1"/>
    </xf>
    <xf numFmtId="0" fontId="8" fillId="9" borderId="20" xfId="6" applyFont="1" applyFill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9" fontId="6" fillId="0" borderId="59" xfId="0" applyNumberFormat="1" applyFont="1" applyBorder="1" applyAlignment="1">
      <alignment vertical="center"/>
    </xf>
    <xf numFmtId="0" fontId="6" fillId="0" borderId="56" xfId="0" applyFont="1" applyBorder="1" applyAlignment="1">
      <alignment horizontal="left" vertical="center" wrapText="1"/>
    </xf>
    <xf numFmtId="9" fontId="6" fillId="0" borderId="56" xfId="0" applyNumberFormat="1" applyFont="1" applyBorder="1" applyAlignment="1">
      <alignment vertical="center"/>
    </xf>
    <xf numFmtId="3" fontId="7" fillId="11" borderId="57" xfId="3" applyNumberFormat="1" applyFont="1" applyFill="1" applyBorder="1" applyAlignment="1">
      <alignment horizontal="right"/>
    </xf>
    <xf numFmtId="0" fontId="7" fillId="12" borderId="47" xfId="3" applyFont="1" applyFill="1" applyBorder="1"/>
    <xf numFmtId="1" fontId="7" fillId="12" borderId="46" xfId="3" applyNumberFormat="1" applyFont="1" applyFill="1" applyBorder="1" applyAlignment="1">
      <alignment vertical="center"/>
    </xf>
    <xf numFmtId="1" fontId="7" fillId="12" borderId="45" xfId="3" applyNumberFormat="1" applyFont="1" applyFill="1" applyBorder="1"/>
    <xf numFmtId="3" fontId="7" fillId="12" borderId="42" xfId="5" applyNumberFormat="1" applyFont="1" applyFill="1" applyBorder="1" applyAlignment="1">
      <alignment vertical="center"/>
    </xf>
    <xf numFmtId="9" fontId="7" fillId="12" borderId="36" xfId="5" applyNumberFormat="1" applyFont="1" applyFill="1" applyBorder="1"/>
    <xf numFmtId="9" fontId="7" fillId="12" borderId="48" xfId="1" applyFont="1" applyFill="1" applyBorder="1" applyAlignment="1">
      <alignment vertical="center"/>
    </xf>
    <xf numFmtId="3" fontId="4" fillId="0" borderId="29" xfId="0" quotePrefix="1" applyNumberFormat="1" applyFont="1" applyFill="1" applyBorder="1" applyAlignment="1">
      <alignment horizontal="right" wrapText="1"/>
    </xf>
    <xf numFmtId="0" fontId="13" fillId="2" borderId="22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9" borderId="63" xfId="0" applyFont="1" applyFill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 wrapText="1"/>
    </xf>
    <xf numFmtId="0" fontId="8" fillId="9" borderId="20" xfId="6" applyFont="1" applyFill="1" applyBorder="1" applyAlignment="1">
      <alignment horizontal="center" vertical="center" wrapText="1"/>
    </xf>
    <xf numFmtId="0" fontId="8" fillId="9" borderId="64" xfId="0" applyFont="1" applyFill="1" applyBorder="1" applyAlignment="1">
      <alignment horizontal="center" vertical="center"/>
    </xf>
    <xf numFmtId="0" fontId="8" fillId="9" borderId="65" xfId="0" applyFont="1" applyFill="1" applyBorder="1" applyAlignment="1">
      <alignment horizontal="center" vertical="center" wrapText="1"/>
    </xf>
    <xf numFmtId="9" fontId="7" fillId="4" borderId="59" xfId="1" applyFont="1" applyFill="1" applyBorder="1"/>
    <xf numFmtId="0" fontId="8" fillId="9" borderId="66" xfId="0" applyFont="1" applyFill="1" applyBorder="1" applyAlignment="1">
      <alignment horizontal="center" vertical="center" wrapText="1"/>
    </xf>
    <xf numFmtId="0" fontId="8" fillId="9" borderId="64" xfId="0" applyFont="1" applyFill="1" applyBorder="1" applyAlignment="1">
      <alignment horizontal="left" vertical="center" wrapText="1"/>
    </xf>
    <xf numFmtId="0" fontId="13" fillId="6" borderId="44" xfId="0" applyFont="1" applyFill="1" applyBorder="1" applyAlignment="1">
      <alignment vertical="center"/>
    </xf>
    <xf numFmtId="0" fontId="8" fillId="7" borderId="64" xfId="0" applyFont="1" applyFill="1" applyBorder="1" applyAlignment="1">
      <alignment horizontal="left" vertical="center" wrapText="1"/>
    </xf>
    <xf numFmtId="0" fontId="8" fillId="7" borderId="54" xfId="0" applyFont="1" applyFill="1" applyBorder="1" applyAlignment="1">
      <alignment horizontal="center" vertical="center" wrapText="1"/>
    </xf>
    <xf numFmtId="0" fontId="8" fillId="8" borderId="67" xfId="2" applyFont="1" applyFill="1" applyBorder="1" applyAlignment="1">
      <alignment vertical="center" wrapText="1"/>
    </xf>
    <xf numFmtId="0" fontId="8" fillId="8" borderId="44" xfId="2" applyFont="1" applyFill="1" applyBorder="1" applyAlignment="1">
      <alignment horizontal="center" vertical="center" wrapText="1"/>
    </xf>
    <xf numFmtId="0" fontId="8" fillId="8" borderId="68" xfId="2" applyFont="1" applyFill="1" applyBorder="1" applyAlignment="1">
      <alignment vertical="center" wrapText="1"/>
    </xf>
    <xf numFmtId="9" fontId="4" fillId="0" borderId="8" xfId="1" applyFont="1" applyFill="1" applyBorder="1"/>
    <xf numFmtId="0" fontId="4" fillId="0" borderId="8" xfId="6" applyFont="1" applyFill="1" applyBorder="1" applyAlignment="1">
      <alignment vertical="center" wrapText="1"/>
    </xf>
    <xf numFmtId="0" fontId="8" fillId="8" borderId="69" xfId="2" applyFont="1" applyFill="1" applyBorder="1" applyAlignment="1">
      <alignment horizontal="left" vertical="center" wrapText="1"/>
    </xf>
    <xf numFmtId="0" fontId="8" fillId="8" borderId="70" xfId="2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wrapText="1"/>
    </xf>
    <xf numFmtId="0" fontId="13" fillId="6" borderId="22" xfId="0" applyFont="1" applyFill="1" applyBorder="1" applyAlignment="1">
      <alignment horizontal="center" vertical="center"/>
    </xf>
    <xf numFmtId="0" fontId="8" fillId="8" borderId="71" xfId="2" applyFont="1" applyFill="1" applyBorder="1" applyAlignment="1">
      <alignment horizontal="left" vertical="center" wrapText="1"/>
    </xf>
    <xf numFmtId="0" fontId="8" fillId="8" borderId="72" xfId="2" applyFont="1" applyFill="1" applyBorder="1" applyAlignment="1">
      <alignment horizontal="center" vertical="center" wrapText="1"/>
    </xf>
    <xf numFmtId="0" fontId="8" fillId="8" borderId="73" xfId="2" applyFont="1" applyFill="1" applyBorder="1" applyAlignment="1">
      <alignment horizontal="left" vertical="center" wrapText="1"/>
    </xf>
    <xf numFmtId="0" fontId="8" fillId="8" borderId="74" xfId="2" applyFont="1" applyFill="1" applyBorder="1" applyAlignment="1">
      <alignment horizontal="left" vertical="center" wrapText="1"/>
    </xf>
    <xf numFmtId="0" fontId="8" fillId="8" borderId="75" xfId="2" applyFont="1" applyFill="1" applyBorder="1" applyAlignment="1">
      <alignment horizontal="left" vertical="center" wrapText="1"/>
    </xf>
    <xf numFmtId="0" fontId="8" fillId="8" borderId="74" xfId="2" applyFont="1" applyFill="1" applyBorder="1" applyAlignment="1">
      <alignment horizontal="center" vertical="center" wrapText="1"/>
    </xf>
    <xf numFmtId="0" fontId="8" fillId="8" borderId="75" xfId="2" applyFont="1" applyFill="1" applyBorder="1" applyAlignment="1">
      <alignment horizontal="center" vertical="center" wrapText="1"/>
    </xf>
    <xf numFmtId="0" fontId="8" fillId="8" borderId="76" xfId="2" applyFont="1" applyFill="1" applyBorder="1" applyAlignment="1">
      <alignment horizontal="left" vertical="center" wrapText="1"/>
    </xf>
    <xf numFmtId="0" fontId="8" fillId="8" borderId="8" xfId="2" applyFont="1" applyFill="1" applyBorder="1" applyAlignment="1">
      <alignment horizontal="center" vertical="center" wrapText="1"/>
    </xf>
    <xf numFmtId="9" fontId="7" fillId="4" borderId="77" xfId="5" applyNumberFormat="1" applyFont="1" applyFill="1" applyBorder="1" applyAlignment="1">
      <alignment horizontal="right"/>
    </xf>
    <xf numFmtId="9" fontId="7" fillId="4" borderId="78" xfId="5" applyNumberFormat="1" applyFont="1" applyFill="1" applyBorder="1" applyAlignment="1">
      <alignment horizontal="right"/>
    </xf>
    <xf numFmtId="0" fontId="4" fillId="0" borderId="0" xfId="0" applyFont="1" applyBorder="1"/>
    <xf numFmtId="9" fontId="4" fillId="0" borderId="0" xfId="1" applyNumberFormat="1" applyFont="1" applyBorder="1"/>
    <xf numFmtId="0" fontId="7" fillId="4" borderId="79" xfId="3" applyFont="1" applyFill="1" applyBorder="1" applyAlignment="1">
      <alignment horizontal="left"/>
    </xf>
    <xf numFmtId="9" fontId="6" fillId="0" borderId="1" xfId="1" applyFont="1" applyBorder="1"/>
    <xf numFmtId="9" fontId="6" fillId="10" borderId="58" xfId="1" applyFont="1" applyFill="1" applyBorder="1"/>
    <xf numFmtId="9" fontId="7" fillId="0" borderId="28" xfId="1" applyFont="1" applyFill="1" applyBorder="1" applyAlignment="1">
      <alignment horizontal="center" vertical="center"/>
    </xf>
    <xf numFmtId="9" fontId="7" fillId="0" borderId="29" xfId="7" applyNumberFormat="1" applyFont="1" applyFill="1" applyBorder="1" applyAlignment="1">
      <alignment horizontal="center" vertical="center"/>
    </xf>
    <xf numFmtId="0" fontId="4" fillId="0" borderId="39" xfId="0" applyFont="1" applyFill="1" applyBorder="1"/>
    <xf numFmtId="0" fontId="4" fillId="0" borderId="5" xfId="0" applyFont="1" applyBorder="1"/>
    <xf numFmtId="3" fontId="7" fillId="4" borderId="35" xfId="5" applyNumberFormat="1" applyFont="1" applyFill="1" applyBorder="1"/>
    <xf numFmtId="0" fontId="7" fillId="4" borderId="0" xfId="3" applyFont="1" applyFill="1" applyBorder="1" applyAlignment="1">
      <alignment horizontal="left"/>
    </xf>
    <xf numFmtId="9" fontId="7" fillId="4" borderId="80" xfId="1" applyFont="1" applyFill="1" applyBorder="1"/>
    <xf numFmtId="9" fontId="4" fillId="0" borderId="5" xfId="1" applyNumberFormat="1" applyFont="1" applyFill="1" applyBorder="1" applyAlignment="1">
      <alignment vertical="center"/>
    </xf>
    <xf numFmtId="9" fontId="7" fillId="12" borderId="48" xfId="1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vertical="center" wrapText="1"/>
    </xf>
    <xf numFmtId="0" fontId="8" fillId="8" borderId="0" xfId="2" applyFont="1" applyFill="1" applyBorder="1" applyAlignment="1">
      <alignment horizontal="center" vertical="center" wrapText="1"/>
    </xf>
    <xf numFmtId="9" fontId="4" fillId="0" borderId="0" xfId="5" applyNumberFormat="1" applyFont="1" applyFill="1" applyBorder="1" applyAlignment="1">
      <alignment vertical="center"/>
    </xf>
    <xf numFmtId="167" fontId="6" fillId="0" borderId="1" xfId="0" applyNumberFormat="1" applyFont="1" applyBorder="1"/>
    <xf numFmtId="167" fontId="7" fillId="4" borderId="62" xfId="5" applyNumberFormat="1" applyFont="1" applyFill="1" applyBorder="1"/>
    <xf numFmtId="9" fontId="4" fillId="0" borderId="49" xfId="1" applyFont="1" applyFill="1" applyBorder="1"/>
    <xf numFmtId="9" fontId="4" fillId="0" borderId="52" xfId="1" applyFont="1" applyFill="1" applyBorder="1"/>
    <xf numFmtId="9" fontId="4" fillId="0" borderId="0" xfId="5" applyNumberFormat="1" applyFont="1" applyFill="1" applyBorder="1"/>
    <xf numFmtId="9" fontId="7" fillId="12" borderId="36" xfId="1" applyFont="1" applyFill="1" applyBorder="1"/>
    <xf numFmtId="167" fontId="8" fillId="8" borderId="38" xfId="2" applyNumberFormat="1" applyFont="1" applyFill="1" applyBorder="1" applyAlignment="1">
      <alignment horizontal="center" vertical="center" wrapText="1"/>
    </xf>
    <xf numFmtId="169" fontId="4" fillId="0" borderId="2" xfId="8" applyNumberFormat="1" applyFont="1" applyBorder="1"/>
    <xf numFmtId="167" fontId="6" fillId="0" borderId="0" xfId="0" applyNumberFormat="1" applyFont="1" applyBorder="1"/>
    <xf numFmtId="170" fontId="4" fillId="0" borderId="5" xfId="1" applyNumberFormat="1" applyFont="1" applyFill="1" applyBorder="1"/>
    <xf numFmtId="170" fontId="4" fillId="0" borderId="8" xfId="5" applyNumberFormat="1" applyFont="1" applyFill="1" applyBorder="1"/>
    <xf numFmtId="170" fontId="4" fillId="0" borderId="5" xfId="5" applyNumberFormat="1" applyFont="1" applyFill="1" applyBorder="1"/>
    <xf numFmtId="170" fontId="7" fillId="4" borderId="77" xfId="5" applyNumberFormat="1" applyFont="1" applyFill="1" applyBorder="1" applyAlignment="1">
      <alignment horizontal="right"/>
    </xf>
    <xf numFmtId="170" fontId="7" fillId="4" borderId="77" xfId="5" applyNumberFormat="1" applyFont="1" applyFill="1" applyBorder="1" applyAlignment="1">
      <alignment horizontal="left"/>
    </xf>
    <xf numFmtId="9" fontId="7" fillId="4" borderId="77" xfId="1" applyFont="1" applyFill="1" applyBorder="1" applyAlignment="1">
      <alignment horizontal="right"/>
    </xf>
    <xf numFmtId="9" fontId="4" fillId="0" borderId="8" xfId="5" applyNumberFormat="1" applyFont="1" applyFill="1" applyBorder="1" applyAlignment="1">
      <alignment horizontal="right" vertical="center"/>
    </xf>
    <xf numFmtId="9" fontId="6" fillId="0" borderId="0" xfId="0" applyNumberFormat="1" applyFont="1"/>
    <xf numFmtId="9" fontId="0" fillId="0" borderId="0" xfId="1" applyFont="1" applyBorder="1"/>
    <xf numFmtId="0" fontId="7" fillId="4" borderId="21" xfId="3" applyFont="1" applyFill="1" applyBorder="1"/>
    <xf numFmtId="0" fontId="8" fillId="9" borderId="0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9" fontId="4" fillId="0" borderId="8" xfId="5" applyNumberFormat="1" applyFont="1" applyFill="1" applyBorder="1" applyAlignment="1">
      <alignment horizontal="right"/>
    </xf>
    <xf numFmtId="0" fontId="8" fillId="8" borderId="80" xfId="2" applyFont="1" applyFill="1" applyBorder="1" applyAlignment="1">
      <alignment horizontal="center" vertical="center" wrapText="1"/>
    </xf>
    <xf numFmtId="0" fontId="6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3" fontId="4" fillId="0" borderId="3" xfId="1" applyNumberFormat="1" applyFont="1" applyBorder="1"/>
    <xf numFmtId="3" fontId="4" fillId="0" borderId="2" xfId="1" applyNumberFormat="1" applyFont="1" applyBorder="1"/>
    <xf numFmtId="9" fontId="6" fillId="0" borderId="2" xfId="0" applyNumberFormat="1" applyFont="1" applyBorder="1"/>
    <xf numFmtId="9" fontId="4" fillId="0" borderId="2" xfId="0" applyNumberFormat="1" applyFont="1" applyBorder="1"/>
    <xf numFmtId="9" fontId="4" fillId="0" borderId="1" xfId="0" applyNumberFormat="1" applyFont="1" applyBorder="1"/>
    <xf numFmtId="9" fontId="5" fillId="0" borderId="2" xfId="0" applyNumberFormat="1" applyFont="1" applyBorder="1"/>
    <xf numFmtId="9" fontId="4" fillId="0" borderId="5" xfId="0" applyNumberFormat="1" applyFont="1" applyFill="1" applyBorder="1"/>
    <xf numFmtId="9" fontId="4" fillId="0" borderId="5" xfId="1" applyNumberFormat="1" applyFont="1" applyFill="1" applyBorder="1"/>
    <xf numFmtId="3" fontId="4" fillId="0" borderId="5" xfId="1" applyNumberFormat="1" applyFont="1" applyFill="1" applyBorder="1"/>
    <xf numFmtId="0" fontId="7" fillId="0" borderId="0" xfId="3" applyFont="1" applyFill="1" applyBorder="1" applyAlignment="1">
      <alignment horizontal="left"/>
    </xf>
    <xf numFmtId="3" fontId="7" fillId="0" borderId="0" xfId="5" applyNumberFormat="1" applyFont="1" applyFill="1" applyBorder="1"/>
    <xf numFmtId="0" fontId="8" fillId="0" borderId="0" xfId="2" applyFont="1" applyFill="1" applyBorder="1" applyAlignment="1">
      <alignment horizontal="center" vertical="center" wrapText="1"/>
    </xf>
    <xf numFmtId="1" fontId="4" fillId="0" borderId="0" xfId="0" applyNumberFormat="1" applyFont="1" applyFill="1" applyBorder="1"/>
    <xf numFmtId="0" fontId="8" fillId="8" borderId="13" xfId="2" applyFont="1" applyFill="1" applyBorder="1" applyAlignment="1">
      <alignment horizontal="center" vertical="center" wrapText="1"/>
    </xf>
    <xf numFmtId="9" fontId="4" fillId="0" borderId="8" xfId="0" applyNumberFormat="1" applyFont="1" applyFill="1" applyBorder="1"/>
    <xf numFmtId="3" fontId="4" fillId="0" borderId="5" xfId="0" applyNumberFormat="1" applyFont="1" applyFill="1" applyBorder="1"/>
    <xf numFmtId="3" fontId="7" fillId="4" borderId="21" xfId="3" applyNumberFormat="1" applyFont="1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26" xfId="5" applyNumberFormat="1" applyFont="1" applyFill="1" applyBorder="1" applyAlignment="1">
      <alignment vertical="center"/>
    </xf>
    <xf numFmtId="9" fontId="4" fillId="0" borderId="29" xfId="1" applyNumberFormat="1" applyFont="1" applyBorder="1" applyAlignment="1">
      <alignment horizontal="center" vertical="center"/>
    </xf>
    <xf numFmtId="9" fontId="4" fillId="0" borderId="28" xfId="1" applyNumberFormat="1" applyFont="1" applyBorder="1" applyAlignment="1">
      <alignment horizontal="center" vertical="center"/>
    </xf>
    <xf numFmtId="166" fontId="4" fillId="0" borderId="5" xfId="5" applyNumberFormat="1" applyFont="1" applyFill="1" applyBorder="1"/>
    <xf numFmtId="166" fontId="4" fillId="0" borderId="8" xfId="5" applyNumberFormat="1" applyFont="1" applyFill="1" applyBorder="1"/>
    <xf numFmtId="166" fontId="7" fillId="4" borderId="34" xfId="3" applyNumberFormat="1" applyFont="1" applyFill="1" applyBorder="1"/>
    <xf numFmtId="166" fontId="4" fillId="0" borderId="8" xfId="0" applyNumberFormat="1" applyFont="1" applyFill="1" applyBorder="1"/>
    <xf numFmtId="166" fontId="4" fillId="0" borderId="5" xfId="0" applyNumberFormat="1" applyFont="1" applyFill="1" applyBorder="1"/>
    <xf numFmtId="0" fontId="7" fillId="4" borderId="0" xfId="3" applyFont="1" applyFill="1" applyBorder="1"/>
    <xf numFmtId="9" fontId="7" fillId="4" borderId="0" xfId="5" applyNumberFormat="1" applyFont="1" applyFill="1" applyBorder="1" applyAlignment="1">
      <alignment horizontal="right"/>
    </xf>
    <xf numFmtId="165" fontId="4" fillId="0" borderId="5" xfId="5" applyNumberFormat="1" applyFont="1" applyFill="1" applyBorder="1" applyAlignment="1">
      <alignment vertical="center"/>
    </xf>
    <xf numFmtId="165" fontId="7" fillId="12" borderId="36" xfId="5" applyNumberFormat="1" applyFont="1" applyFill="1" applyBorder="1"/>
    <xf numFmtId="165" fontId="4" fillId="0" borderId="5" xfId="5" applyNumberFormat="1" applyFont="1" applyFill="1" applyBorder="1"/>
    <xf numFmtId="0" fontId="8" fillId="8" borderId="80" xfId="2" applyFont="1" applyFill="1" applyBorder="1" applyAlignment="1">
      <alignment vertical="center" wrapText="1"/>
    </xf>
    <xf numFmtId="0" fontId="8" fillId="8" borderId="80" xfId="2" applyFont="1" applyFill="1" applyBorder="1" applyAlignment="1">
      <alignment horizontal="right" vertical="center" wrapText="1"/>
    </xf>
    <xf numFmtId="0" fontId="8" fillId="8" borderId="44" xfId="2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vertical="center"/>
    </xf>
    <xf numFmtId="9" fontId="6" fillId="0" borderId="59" xfId="0" applyNumberFormat="1" applyFont="1" applyBorder="1" applyAlignment="1">
      <alignment horizontal="right" vertical="center"/>
    </xf>
    <xf numFmtId="9" fontId="6" fillId="0" borderId="56" xfId="0" applyNumberFormat="1" applyFont="1" applyBorder="1" applyAlignment="1">
      <alignment horizontal="right" vertical="center" wrapText="1"/>
    </xf>
    <xf numFmtId="9" fontId="7" fillId="4" borderId="77" xfId="5" applyNumberFormat="1" applyFont="1" applyFill="1" applyBorder="1" applyAlignment="1">
      <alignment horizontal="left"/>
    </xf>
    <xf numFmtId="9" fontId="4" fillId="0" borderId="8" xfId="5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4" fillId="0" borderId="81" xfId="0" applyFont="1" applyFill="1" applyBorder="1"/>
    <xf numFmtId="9" fontId="4" fillId="0" borderId="82" xfId="1" applyFont="1" applyFill="1" applyBorder="1"/>
    <xf numFmtId="0" fontId="8" fillId="8" borderId="17" xfId="2" applyFont="1" applyFill="1" applyBorder="1" applyAlignment="1">
      <alignment horizontal="center" wrapText="1"/>
    </xf>
    <xf numFmtId="0" fontId="13" fillId="2" borderId="24" xfId="2" applyFont="1" applyBorder="1" applyAlignment="1">
      <alignment horizontal="center" vertical="center" wrapText="1"/>
    </xf>
    <xf numFmtId="0" fontId="8" fillId="8" borderId="0" xfId="2" applyFont="1" applyFill="1" applyBorder="1" applyAlignment="1">
      <alignment horizontal="left" vertical="center" wrapText="1"/>
    </xf>
    <xf numFmtId="9" fontId="4" fillId="0" borderId="8" xfId="6" applyNumberFormat="1" applyFont="1" applyFill="1" applyBorder="1" applyAlignment="1">
      <alignment vertical="center" wrapText="1"/>
    </xf>
    <xf numFmtId="9" fontId="4" fillId="0" borderId="5" xfId="6" applyNumberFormat="1" applyFont="1" applyFill="1" applyBorder="1" applyAlignment="1">
      <alignment vertical="center" wrapText="1"/>
    </xf>
    <xf numFmtId="9" fontId="6" fillId="0" borderId="0" xfId="0" applyNumberFormat="1" applyFont="1" applyFill="1" applyBorder="1"/>
    <xf numFmtId="4" fontId="4" fillId="0" borderId="8" xfId="0" applyNumberFormat="1" applyFont="1" applyFill="1" applyBorder="1"/>
    <xf numFmtId="4" fontId="4" fillId="0" borderId="5" xfId="0" applyNumberFormat="1" applyFont="1" applyFill="1" applyBorder="1"/>
    <xf numFmtId="166" fontId="4" fillId="5" borderId="9" xfId="0" applyNumberFormat="1" applyFont="1" applyFill="1" applyBorder="1"/>
    <xf numFmtId="0" fontId="12" fillId="0" borderId="0" xfId="0" applyFont="1" applyFill="1" applyBorder="1" applyAlignment="1">
      <alignment horizontal="left" vertical="center" wrapText="1"/>
    </xf>
    <xf numFmtId="3" fontId="7" fillId="4" borderId="61" xfId="5" applyNumberFormat="1" applyFont="1" applyFill="1" applyBorder="1" applyAlignment="1">
      <alignment horizontal="left"/>
    </xf>
    <xf numFmtId="3" fontId="7" fillId="4" borderId="62" xfId="5" applyNumberFormat="1" applyFont="1" applyFill="1" applyBorder="1"/>
    <xf numFmtId="0" fontId="7" fillId="0" borderId="0" xfId="3" applyFont="1" applyFill="1" applyBorder="1"/>
    <xf numFmtId="166" fontId="7" fillId="0" borderId="0" xfId="3" applyNumberFormat="1" applyFont="1" applyFill="1" applyBorder="1"/>
    <xf numFmtId="0" fontId="4" fillId="0" borderId="83" xfId="0" applyFont="1" applyFill="1" applyBorder="1"/>
    <xf numFmtId="9" fontId="4" fillId="0" borderId="0" xfId="0" applyNumberFormat="1" applyFont="1" applyFill="1" applyBorder="1"/>
    <xf numFmtId="0" fontId="12" fillId="0" borderId="0" xfId="0" applyFont="1" applyFill="1" applyBorder="1" applyAlignment="1">
      <alignment horizontal="left" vertical="center" wrapText="1"/>
    </xf>
    <xf numFmtId="170" fontId="7" fillId="0" borderId="0" xfId="5" applyNumberFormat="1" applyFont="1" applyFill="1" applyBorder="1" applyAlignment="1">
      <alignment horizontal="left"/>
    </xf>
    <xf numFmtId="170" fontId="7" fillId="0" borderId="0" xfId="5" applyNumberFormat="1" applyFont="1" applyFill="1" applyBorder="1" applyAlignment="1">
      <alignment horizontal="right"/>
    </xf>
    <xf numFmtId="0" fontId="8" fillId="8" borderId="84" xfId="2" applyFont="1" applyFill="1" applyBorder="1" applyAlignment="1">
      <alignment horizontal="left" vertical="center" wrapText="1"/>
    </xf>
    <xf numFmtId="0" fontId="7" fillId="4" borderId="85" xfId="3" applyFont="1" applyFill="1" applyBorder="1"/>
    <xf numFmtId="0" fontId="8" fillId="9" borderId="80" xfId="0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center" vertical="center"/>
    </xf>
    <xf numFmtId="0" fontId="7" fillId="12" borderId="86" xfId="3" applyFont="1" applyFill="1" applyBorder="1"/>
    <xf numFmtId="0" fontId="8" fillId="9" borderId="80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left" vertical="center"/>
    </xf>
    <xf numFmtId="0" fontId="17" fillId="0" borderId="0" xfId="0" applyFont="1"/>
    <xf numFmtId="165" fontId="4" fillId="0" borderId="2" xfId="1" applyNumberFormat="1" applyFont="1" applyBorder="1"/>
    <xf numFmtId="0" fontId="8" fillId="9" borderId="63" xfId="0" applyFont="1" applyFill="1" applyBorder="1" applyAlignment="1">
      <alignment horizontal="center" vertical="center"/>
    </xf>
    <xf numFmtId="165" fontId="4" fillId="0" borderId="5" xfId="5" applyNumberFormat="1" applyFont="1" applyFill="1" applyBorder="1" applyAlignment="1"/>
    <xf numFmtId="0" fontId="13" fillId="2" borderId="87" xfId="2" applyFont="1" applyBorder="1" applyAlignment="1">
      <alignment vertical="center" wrapText="1"/>
    </xf>
    <xf numFmtId="0" fontId="7" fillId="4" borderId="88" xfId="3" applyFont="1" applyFill="1" applyBorder="1"/>
    <xf numFmtId="0" fontId="8" fillId="8" borderId="89" xfId="2" applyFont="1" applyFill="1" applyBorder="1" applyAlignment="1">
      <alignment horizontal="left" vertical="center" wrapText="1"/>
    </xf>
    <xf numFmtId="0" fontId="8" fillId="8" borderId="20" xfId="2" applyFont="1" applyFill="1" applyBorder="1" applyAlignment="1">
      <alignment horizontal="left" vertical="center" wrapText="1"/>
    </xf>
    <xf numFmtId="0" fontId="7" fillId="12" borderId="90" xfId="3" applyFont="1" applyFill="1" applyBorder="1"/>
    <xf numFmtId="0" fontId="8" fillId="8" borderId="91" xfId="2" applyFont="1" applyFill="1" applyBorder="1" applyAlignment="1">
      <alignment horizontal="left" vertical="center" wrapText="1"/>
    </xf>
    <xf numFmtId="0" fontId="8" fillId="9" borderId="20" xfId="0" applyFont="1" applyFill="1" applyBorder="1" applyAlignment="1">
      <alignment horizontal="left" vertical="center"/>
    </xf>
    <xf numFmtId="0" fontId="8" fillId="9" borderId="92" xfId="0" applyFont="1" applyFill="1" applyBorder="1" applyAlignment="1">
      <alignment horizontal="left" vertical="center"/>
    </xf>
    <xf numFmtId="0" fontId="8" fillId="9" borderId="80" xfId="0" applyFont="1" applyFill="1" applyBorder="1" applyAlignment="1">
      <alignment horizontal="left" vertical="center"/>
    </xf>
    <xf numFmtId="0" fontId="7" fillId="12" borderId="85" xfId="3" applyFont="1" applyFill="1" applyBorder="1"/>
    <xf numFmtId="0" fontId="8" fillId="9" borderId="20" xfId="0" applyFont="1" applyFill="1" applyBorder="1" applyAlignment="1">
      <alignment vertical="center"/>
    </xf>
    <xf numFmtId="0" fontId="7" fillId="12" borderId="42" xfId="3" applyFont="1" applyFill="1" applyBorder="1"/>
    <xf numFmtId="0" fontId="13" fillId="0" borderId="0" xfId="2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6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9" fontId="4" fillId="0" borderId="5" xfId="5" quotePrefix="1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4" fontId="7" fillId="4" borderId="88" xfId="3" applyNumberFormat="1" applyFont="1" applyFill="1" applyBorder="1"/>
    <xf numFmtId="4" fontId="7" fillId="4" borderId="0" xfId="3" applyNumberFormat="1" applyFont="1" applyFill="1" applyBorder="1"/>
    <xf numFmtId="3" fontId="7" fillId="4" borderId="77" xfId="5" applyNumberFormat="1" applyFont="1" applyFill="1" applyBorder="1" applyAlignment="1">
      <alignment horizontal="right"/>
    </xf>
    <xf numFmtId="9" fontId="4" fillId="0" borderId="5" xfId="5" applyNumberFormat="1" applyFont="1" applyFill="1" applyBorder="1" applyAlignment="1">
      <alignment vertical="center" wrapText="1"/>
    </xf>
    <xf numFmtId="1" fontId="4" fillId="0" borderId="8" xfId="5" applyNumberFormat="1" applyFont="1" applyFill="1" applyBorder="1" applyAlignment="1">
      <alignment vertical="center"/>
    </xf>
    <xf numFmtId="1" fontId="4" fillId="0" borderId="5" xfId="5" applyNumberFormat="1" applyFont="1" applyFill="1" applyBorder="1" applyAlignment="1">
      <alignment vertical="center"/>
    </xf>
    <xf numFmtId="1" fontId="7" fillId="12" borderId="36" xfId="5" applyNumberFormat="1" applyFont="1" applyFill="1" applyBorder="1"/>
    <xf numFmtId="0" fontId="8" fillId="9" borderId="93" xfId="0" applyFont="1" applyFill="1" applyBorder="1" applyAlignment="1">
      <alignment horizontal="center" vertical="center" wrapText="1"/>
    </xf>
    <xf numFmtId="9" fontId="7" fillId="4" borderId="93" xfId="1" applyFont="1" applyFill="1" applyBorder="1" applyAlignment="1">
      <alignment vertical="center"/>
    </xf>
    <xf numFmtId="9" fontId="7" fillId="4" borderId="94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vertical="center"/>
    </xf>
  </cellXfs>
  <cellStyles count="9">
    <cellStyle name="40% - Accent1" xfId="3" builtinId="31"/>
    <cellStyle name="Accent1" xfId="2" builtinId="29"/>
    <cellStyle name="Comma" xfId="8" builtinId="3"/>
    <cellStyle name="Normal" xfId="0" builtinId="0"/>
    <cellStyle name="Normal 2" xfId="4" xr:uid="{00000000-0005-0000-0000-000004000000}"/>
    <cellStyle name="Normal 3" xfId="6" xr:uid="{00000000-0005-0000-0000-000005000000}"/>
    <cellStyle name="Normal_New style bridge_waterfall template" xfId="7" xr:uid="{00000000-0005-0000-0000-000006000000}"/>
    <cellStyle name="Percent" xfId="1" builtinId="5"/>
    <cellStyle name="Percent 2" xfId="5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B1:E120"/>
  <sheetViews>
    <sheetView showGridLines="0" tabSelected="1" showRuler="0" showWhiteSpace="0" view="pageLayout" zoomScale="130" zoomScaleNormal="115" zoomScaleSheetLayoutView="98" zoomScalePageLayoutView="130" workbookViewId="0">
      <selection activeCell="C113" sqref="C113"/>
    </sheetView>
  </sheetViews>
  <sheetFormatPr defaultRowHeight="12.75" x14ac:dyDescent="0.2"/>
  <cols>
    <col min="1" max="1" width="3" style="65" customWidth="1"/>
    <col min="2" max="2" width="45.7109375" style="65" customWidth="1"/>
    <col min="3" max="3" width="12" style="65" customWidth="1"/>
    <col min="4" max="4" width="11.7109375" style="65" bestFit="1" customWidth="1"/>
    <col min="5" max="5" width="15.140625" style="65" bestFit="1" customWidth="1"/>
    <col min="6" max="6" width="4" style="65" customWidth="1"/>
    <col min="7" max="16384" width="9.140625" style="65"/>
  </cols>
  <sheetData>
    <row r="1" spans="2:4" s="2" customFormat="1" x14ac:dyDescent="0.2">
      <c r="B1" s="1"/>
    </row>
    <row r="2" spans="2:4" s="2" customFormat="1" ht="25.5" customHeight="1" x14ac:dyDescent="0.2">
      <c r="B2" s="290" t="s">
        <v>197</v>
      </c>
      <c r="C2" s="290"/>
    </row>
    <row r="3" spans="2:4" s="121" customFormat="1" ht="25.5" customHeight="1" x14ac:dyDescent="0.25">
      <c r="B3" s="120" t="s">
        <v>31</v>
      </c>
      <c r="C3" s="66" t="s">
        <v>0</v>
      </c>
    </row>
    <row r="4" spans="2:4" s="2" customFormat="1" x14ac:dyDescent="0.2">
      <c r="B4" s="200" t="s">
        <v>194</v>
      </c>
      <c r="C4" s="265">
        <f t="shared" ref="C4:C17" ca="1" si="0">B4/SUM($C$10:$C$23)</f>
        <v>1.1325028312570782E-3</v>
      </c>
      <c r="D4" s="264"/>
    </row>
    <row r="5" spans="2:4" s="2" customFormat="1" x14ac:dyDescent="0.2">
      <c r="B5" s="197" t="s">
        <v>2</v>
      </c>
      <c r="C5" s="265">
        <f t="shared" ca="1" si="0"/>
        <v>1.0192525481313703E-2</v>
      </c>
      <c r="D5" s="264"/>
    </row>
    <row r="6" spans="2:4" s="2" customFormat="1" x14ac:dyDescent="0.2">
      <c r="B6" s="197" t="s">
        <v>4</v>
      </c>
      <c r="C6" s="265">
        <f t="shared" ca="1" si="0"/>
        <v>1.0192525481313703E-2</v>
      </c>
      <c r="D6" s="264"/>
    </row>
    <row r="7" spans="2:4" s="2" customFormat="1" x14ac:dyDescent="0.2">
      <c r="B7" s="197" t="s">
        <v>195</v>
      </c>
      <c r="C7" s="265">
        <f t="shared" ca="1" si="0"/>
        <v>1.0192525481313703E-2</v>
      </c>
      <c r="D7" s="264"/>
    </row>
    <row r="8" spans="2:4" s="2" customFormat="1" x14ac:dyDescent="0.2">
      <c r="B8" s="197" t="s">
        <v>172</v>
      </c>
      <c r="C8" s="265">
        <f t="shared" ca="1" si="0"/>
        <v>2.7180067950169876E-2</v>
      </c>
      <c r="D8" s="264"/>
    </row>
    <row r="9" spans="2:4" s="2" customFormat="1" x14ac:dyDescent="0.2">
      <c r="B9" s="198" t="s">
        <v>1</v>
      </c>
      <c r="C9" s="265">
        <f t="shared" ca="1" si="0"/>
        <v>2.7180067950169876E-2</v>
      </c>
      <c r="D9" s="264"/>
    </row>
    <row r="10" spans="2:4" s="2" customFormat="1" x14ac:dyDescent="0.2">
      <c r="B10" s="199" t="s">
        <v>171</v>
      </c>
      <c r="C10" s="265">
        <f t="shared" ca="1" si="0"/>
        <v>3.1710079275198186E-2</v>
      </c>
      <c r="D10" s="264"/>
    </row>
    <row r="11" spans="2:4" s="2" customFormat="1" x14ac:dyDescent="0.2">
      <c r="B11" s="200" t="s">
        <v>67</v>
      </c>
      <c r="C11" s="265">
        <f t="shared" ca="1" si="0"/>
        <v>7.0215175537938851E-2</v>
      </c>
      <c r="D11" s="264"/>
    </row>
    <row r="12" spans="2:4" s="2" customFormat="1" x14ac:dyDescent="0.2">
      <c r="B12" s="197" t="s">
        <v>196</v>
      </c>
      <c r="C12" s="265">
        <f t="shared" ca="1" si="0"/>
        <v>7.7010192525481316E-2</v>
      </c>
      <c r="D12" s="264"/>
    </row>
    <row r="13" spans="2:4" s="2" customFormat="1" x14ac:dyDescent="0.2">
      <c r="B13" s="197" t="s">
        <v>7</v>
      </c>
      <c r="C13" s="265">
        <f t="shared" ca="1" si="0"/>
        <v>0.10419026047565119</v>
      </c>
      <c r="D13" s="264"/>
    </row>
    <row r="14" spans="2:4" s="2" customFormat="1" x14ac:dyDescent="0.2">
      <c r="B14" s="197" t="s">
        <v>6</v>
      </c>
      <c r="C14" s="265">
        <f t="shared" ca="1" si="0"/>
        <v>0.14269535673839184</v>
      </c>
      <c r="D14" s="264"/>
    </row>
    <row r="15" spans="2:4" s="2" customFormat="1" x14ac:dyDescent="0.2">
      <c r="B15" s="197" t="s">
        <v>79</v>
      </c>
      <c r="C15" s="265">
        <f t="shared" ca="1" si="0"/>
        <v>0.14496036240090601</v>
      </c>
      <c r="D15" s="264"/>
    </row>
    <row r="16" spans="2:4" s="2" customFormat="1" x14ac:dyDescent="0.2">
      <c r="B16" s="200" t="s">
        <v>3</v>
      </c>
      <c r="C16" s="265">
        <f t="shared" ca="1" si="0"/>
        <v>0.16308040770101925</v>
      </c>
      <c r="D16" s="264"/>
    </row>
    <row r="17" spans="2:5" s="2" customFormat="1" x14ac:dyDescent="0.2">
      <c r="B17" s="197" t="s">
        <v>5</v>
      </c>
      <c r="C17" s="265">
        <f t="shared" ca="1" si="0"/>
        <v>0.18006795016987542</v>
      </c>
      <c r="D17" s="264"/>
    </row>
    <row r="18" spans="2:5" s="2" customFormat="1" ht="15" x14ac:dyDescent="0.25">
      <c r="B18" s="86"/>
      <c r="C18" s="187"/>
    </row>
    <row r="19" spans="2:5" s="2" customFormat="1" ht="19.5" customHeight="1" x14ac:dyDescent="0.2">
      <c r="B19" s="3"/>
    </row>
    <row r="20" spans="2:5" s="2" customFormat="1" ht="25.5" customHeight="1" x14ac:dyDescent="0.2">
      <c r="B20" s="290" t="s">
        <v>251</v>
      </c>
      <c r="C20" s="290"/>
      <c r="D20" s="290"/>
    </row>
    <row r="21" spans="2:5" s="8" customFormat="1" ht="25.5" customHeight="1" x14ac:dyDescent="0.2">
      <c r="B21" s="149" t="s">
        <v>36</v>
      </c>
      <c r="C21" s="150" t="s">
        <v>0</v>
      </c>
      <c r="D21" s="6"/>
    </row>
    <row r="22" spans="2:5" s="2" customFormat="1" x14ac:dyDescent="0.2">
      <c r="B22" s="197" t="s">
        <v>134</v>
      </c>
      <c r="C22" s="265">
        <v>1.6219490747073652E-3</v>
      </c>
      <c r="E22" s="6"/>
    </row>
    <row r="23" spans="2:5" s="2" customFormat="1" x14ac:dyDescent="0.2">
      <c r="B23" s="198" t="s">
        <v>137</v>
      </c>
      <c r="C23" s="265">
        <v>1.6610321849412776E-3</v>
      </c>
      <c r="E23" s="6"/>
    </row>
    <row r="24" spans="2:5" s="2" customFormat="1" x14ac:dyDescent="0.2">
      <c r="B24" s="199" t="s">
        <v>141</v>
      </c>
      <c r="C24" s="265">
        <v>2.1886541730990953E-3</v>
      </c>
      <c r="E24" s="6"/>
    </row>
    <row r="25" spans="2:5" s="2" customFormat="1" x14ac:dyDescent="0.2">
      <c r="B25" s="200" t="s">
        <v>150</v>
      </c>
      <c r="C25" s="265">
        <v>2.8726086021925623E-3</v>
      </c>
      <c r="E25" s="6"/>
    </row>
    <row r="26" spans="2:5" s="2" customFormat="1" x14ac:dyDescent="0.2">
      <c r="B26" s="197" t="s">
        <v>146</v>
      </c>
      <c r="C26" s="265">
        <v>2.9898579328942998E-3</v>
      </c>
      <c r="E26" s="6"/>
    </row>
    <row r="27" spans="2:5" s="2" customFormat="1" x14ac:dyDescent="0.2">
      <c r="B27" s="197" t="s">
        <v>136</v>
      </c>
      <c r="C27" s="265">
        <v>3.087565708479081E-3</v>
      </c>
      <c r="E27" s="6"/>
    </row>
    <row r="28" spans="2:5" s="2" customFormat="1" x14ac:dyDescent="0.2">
      <c r="B28" s="197" t="s">
        <v>152</v>
      </c>
      <c r="C28" s="265">
        <v>3.4393137005842927E-3</v>
      </c>
      <c r="E28" s="6"/>
    </row>
    <row r="29" spans="2:5" s="2" customFormat="1" x14ac:dyDescent="0.2">
      <c r="B29" s="197" t="s">
        <v>144</v>
      </c>
      <c r="C29" s="265">
        <v>4.3382252359642779E-3</v>
      </c>
      <c r="E29" s="6"/>
    </row>
    <row r="30" spans="2:5" s="2" customFormat="1" x14ac:dyDescent="0.2">
      <c r="B30" s="198" t="s">
        <v>139</v>
      </c>
      <c r="C30" s="265">
        <v>4.846305669005139E-3</v>
      </c>
      <c r="E30" s="6"/>
    </row>
    <row r="31" spans="2:5" s="2" customFormat="1" x14ac:dyDescent="0.2">
      <c r="B31" s="199" t="s">
        <v>151</v>
      </c>
      <c r="C31" s="265">
        <v>5.9797158657885997E-3</v>
      </c>
      <c r="E31" s="6"/>
    </row>
    <row r="32" spans="2:5" s="2" customFormat="1" x14ac:dyDescent="0.2">
      <c r="B32" s="200" t="s">
        <v>153</v>
      </c>
      <c r="C32" s="265">
        <v>6.5464209641803292E-3</v>
      </c>
      <c r="E32" s="6"/>
    </row>
    <row r="33" spans="2:5" s="2" customFormat="1" x14ac:dyDescent="0.2">
      <c r="B33" s="197" t="s">
        <v>147</v>
      </c>
      <c r="C33" s="265">
        <v>6.9567936216364101E-3</v>
      </c>
      <c r="E33" s="6"/>
    </row>
    <row r="34" spans="2:5" s="2" customFormat="1" x14ac:dyDescent="0.2">
      <c r="B34" s="197" t="s">
        <v>149</v>
      </c>
      <c r="C34" s="265">
        <v>1.3522756140933696E-2</v>
      </c>
      <c r="E34" s="6"/>
    </row>
    <row r="35" spans="2:5" s="2" customFormat="1" x14ac:dyDescent="0.2">
      <c r="B35" s="197" t="s">
        <v>140</v>
      </c>
      <c r="C35" s="265">
        <v>1.6258573857307564E-2</v>
      </c>
      <c r="E35" s="6"/>
    </row>
    <row r="36" spans="2:5" s="2" customFormat="1" x14ac:dyDescent="0.2">
      <c r="B36" s="197" t="s">
        <v>142</v>
      </c>
      <c r="C36" s="265">
        <v>1.9834678443710549E-2</v>
      </c>
      <c r="E36" s="6"/>
    </row>
    <row r="37" spans="2:5" s="2" customFormat="1" x14ac:dyDescent="0.2">
      <c r="B37" s="198" t="s">
        <v>148</v>
      </c>
      <c r="C37" s="265">
        <v>2.1554335294002698E-2</v>
      </c>
      <c r="E37" s="6"/>
    </row>
    <row r="38" spans="2:5" s="2" customFormat="1" x14ac:dyDescent="0.2">
      <c r="B38" s="199" t="s">
        <v>143</v>
      </c>
      <c r="C38" s="265">
        <v>2.9703163777773434E-2</v>
      </c>
      <c r="E38" s="6"/>
    </row>
    <row r="39" spans="2:5" s="2" customFormat="1" x14ac:dyDescent="0.2">
      <c r="B39" s="200" t="s">
        <v>135</v>
      </c>
      <c r="C39" s="265">
        <v>5.6494635843120394E-2</v>
      </c>
      <c r="E39" s="6"/>
    </row>
    <row r="40" spans="2:5" s="2" customFormat="1" x14ac:dyDescent="0.2">
      <c r="B40" s="197" t="s">
        <v>138</v>
      </c>
      <c r="C40" s="265">
        <v>0.18165829636722491</v>
      </c>
      <c r="E40" s="6"/>
    </row>
    <row r="41" spans="2:5" s="2" customFormat="1" x14ac:dyDescent="0.2">
      <c r="B41" s="197" t="s">
        <v>145</v>
      </c>
      <c r="C41" s="265">
        <v>0.61444511754245401</v>
      </c>
      <c r="E41" s="6"/>
    </row>
    <row r="42" spans="2:5" s="2" customFormat="1" x14ac:dyDescent="0.2">
      <c r="B42" s="1"/>
    </row>
    <row r="43" spans="2:5" s="35" customFormat="1" ht="42.75" customHeight="1" x14ac:dyDescent="0.25">
      <c r="B43" s="291" t="s">
        <v>271</v>
      </c>
      <c r="C43" s="291"/>
    </row>
    <row r="44" spans="2:5" s="8" customFormat="1" ht="38.25" x14ac:dyDescent="0.2">
      <c r="B44" s="40" t="s">
        <v>8</v>
      </c>
      <c r="C44" s="41" t="s">
        <v>32</v>
      </c>
    </row>
    <row r="45" spans="2:5" s="8" customFormat="1" x14ac:dyDescent="0.2">
      <c r="B45" s="5" t="s">
        <v>2</v>
      </c>
      <c r="C45" s="195">
        <v>40</v>
      </c>
    </row>
    <row r="46" spans="2:5" s="8" customFormat="1" x14ac:dyDescent="0.2">
      <c r="B46" s="4" t="s">
        <v>171</v>
      </c>
      <c r="C46" s="196">
        <v>46</v>
      </c>
    </row>
    <row r="47" spans="2:5" s="8" customFormat="1" x14ac:dyDescent="0.2">
      <c r="B47" s="48" t="s">
        <v>67</v>
      </c>
      <c r="C47" s="196">
        <v>50</v>
      </c>
    </row>
    <row r="48" spans="2:5" s="8" customFormat="1" x14ac:dyDescent="0.2">
      <c r="B48" s="48" t="s">
        <v>1</v>
      </c>
      <c r="C48" s="196">
        <v>77</v>
      </c>
    </row>
    <row r="49" spans="2:3" s="8" customFormat="1" x14ac:dyDescent="0.2">
      <c r="B49" s="48" t="s">
        <v>3</v>
      </c>
      <c r="C49" s="196">
        <v>320</v>
      </c>
    </row>
    <row r="50" spans="2:3" s="8" customFormat="1" x14ac:dyDescent="0.2">
      <c r="B50" s="48" t="s">
        <v>5</v>
      </c>
      <c r="C50" s="196">
        <v>352</v>
      </c>
    </row>
    <row r="51" spans="2:3" s="8" customFormat="1" x14ac:dyDescent="0.2">
      <c r="B51" s="48" t="s">
        <v>4</v>
      </c>
      <c r="C51" s="196">
        <v>386</v>
      </c>
    </row>
    <row r="52" spans="2:3" s="8" customFormat="1" x14ac:dyDescent="0.2">
      <c r="B52" s="48" t="s">
        <v>78</v>
      </c>
      <c r="C52" s="196">
        <v>897</v>
      </c>
    </row>
    <row r="53" spans="2:3" s="8" customFormat="1" x14ac:dyDescent="0.2">
      <c r="B53" s="48" t="s">
        <v>79</v>
      </c>
      <c r="C53" s="196">
        <v>1206</v>
      </c>
    </row>
    <row r="54" spans="2:3" s="8" customFormat="1" x14ac:dyDescent="0.2">
      <c r="B54" s="48" t="s">
        <v>6</v>
      </c>
      <c r="C54" s="196">
        <v>1875</v>
      </c>
    </row>
    <row r="55" spans="2:3" s="8" customFormat="1" x14ac:dyDescent="0.2">
      <c r="B55" s="48" t="s">
        <v>7</v>
      </c>
      <c r="C55" s="196">
        <v>3044</v>
      </c>
    </row>
    <row r="56" spans="2:3" s="8" customFormat="1" x14ac:dyDescent="0.2">
      <c r="B56" s="7" t="s">
        <v>161</v>
      </c>
      <c r="C56" s="196">
        <v>25491</v>
      </c>
    </row>
    <row r="57" spans="2:3" s="8" customFormat="1" x14ac:dyDescent="0.2">
      <c r="B57" s="39" t="s">
        <v>198</v>
      </c>
      <c r="C57" s="162">
        <f>SUM(C45:C56)</f>
        <v>33784</v>
      </c>
    </row>
    <row r="58" spans="2:3" s="8" customFormat="1" x14ac:dyDescent="0.2">
      <c r="B58" s="39" t="s">
        <v>179</v>
      </c>
      <c r="C58" s="162">
        <v>29448</v>
      </c>
    </row>
    <row r="59" spans="2:3" s="8" customFormat="1" x14ac:dyDescent="0.2">
      <c r="B59" s="39" t="s">
        <v>162</v>
      </c>
      <c r="C59" s="162">
        <v>29795</v>
      </c>
    </row>
    <row r="61" spans="2:3" ht="25.5" customHeight="1" x14ac:dyDescent="0.2">
      <c r="B61" s="292" t="s">
        <v>252</v>
      </c>
      <c r="C61" s="292"/>
    </row>
    <row r="62" spans="2:3" ht="25.5" customHeight="1" x14ac:dyDescent="0.2">
      <c r="B62" s="67" t="s">
        <v>66</v>
      </c>
      <c r="C62" s="68" t="s">
        <v>0</v>
      </c>
    </row>
    <row r="63" spans="2:3" x14ac:dyDescent="0.2">
      <c r="B63" s="5" t="s">
        <v>5</v>
      </c>
      <c r="C63" s="29">
        <v>0.15492957746478872</v>
      </c>
    </row>
    <row r="64" spans="2:3" x14ac:dyDescent="0.2">
      <c r="B64" s="4" t="s">
        <v>68</v>
      </c>
      <c r="C64" s="37">
        <v>0.45070422535211269</v>
      </c>
    </row>
    <row r="65" spans="2:5" x14ac:dyDescent="0.2">
      <c r="B65" s="48" t="s">
        <v>183</v>
      </c>
      <c r="C65" s="37">
        <v>0.46478873239436619</v>
      </c>
    </row>
    <row r="66" spans="2:5" x14ac:dyDescent="0.2">
      <c r="B66" s="48" t="s">
        <v>185</v>
      </c>
      <c r="C66" s="37">
        <v>0.47887323943661969</v>
      </c>
    </row>
    <row r="67" spans="2:5" x14ac:dyDescent="0.2">
      <c r="B67" s="48" t="s">
        <v>182</v>
      </c>
      <c r="C67" s="37">
        <v>0.53521126760563376</v>
      </c>
    </row>
    <row r="68" spans="2:5" x14ac:dyDescent="0.2">
      <c r="B68" s="7" t="s">
        <v>184</v>
      </c>
      <c r="C68" s="37">
        <v>0.57746478873239437</v>
      </c>
    </row>
    <row r="69" spans="2:5" x14ac:dyDescent="0.2">
      <c r="B69" s="72" t="s">
        <v>69</v>
      </c>
      <c r="C69" s="37">
        <v>0.85915492957746475</v>
      </c>
    </row>
    <row r="70" spans="2:5" x14ac:dyDescent="0.2">
      <c r="B70" s="48" t="s">
        <v>13</v>
      </c>
      <c r="C70" s="37">
        <v>1</v>
      </c>
    </row>
    <row r="71" spans="2:5" x14ac:dyDescent="0.2">
      <c r="B71" s="86"/>
      <c r="C71" s="154"/>
    </row>
    <row r="72" spans="2:5" s="8" customFormat="1" ht="25.5" customHeight="1" x14ac:dyDescent="0.2">
      <c r="B72" s="289" t="s">
        <v>253</v>
      </c>
      <c r="C72" s="289"/>
      <c r="D72" s="289"/>
      <c r="E72" s="289"/>
    </row>
    <row r="73" spans="2:5" s="8" customFormat="1" ht="59.25" customHeight="1" x14ac:dyDescent="0.2">
      <c r="B73" s="144" t="s">
        <v>49</v>
      </c>
      <c r="C73" s="145" t="s">
        <v>9</v>
      </c>
      <c r="D73" s="145" t="s">
        <v>10</v>
      </c>
      <c r="E73" s="146" t="s">
        <v>45</v>
      </c>
    </row>
    <row r="74" spans="2:5" s="8" customFormat="1" x14ac:dyDescent="0.2">
      <c r="B74" s="155">
        <v>2021</v>
      </c>
      <c r="C74" s="112">
        <v>44523</v>
      </c>
      <c r="D74" s="112">
        <v>3474</v>
      </c>
      <c r="E74" s="112">
        <v>3170</v>
      </c>
    </row>
    <row r="75" spans="2:5" s="8" customFormat="1" x14ac:dyDescent="0.2">
      <c r="B75" s="39">
        <v>2020</v>
      </c>
      <c r="C75" s="112">
        <v>37456</v>
      </c>
      <c r="D75" s="112">
        <v>2906</v>
      </c>
      <c r="E75" s="112">
        <v>2527</v>
      </c>
    </row>
    <row r="76" spans="2:5" s="8" customFormat="1" x14ac:dyDescent="0.2">
      <c r="B76" s="39">
        <v>2019</v>
      </c>
      <c r="C76" s="112">
        <v>36773</v>
      </c>
      <c r="D76" s="112">
        <v>2887</v>
      </c>
      <c r="E76" s="112">
        <v>2152</v>
      </c>
    </row>
    <row r="77" spans="2:5" s="8" customFormat="1" x14ac:dyDescent="0.2"/>
    <row r="78" spans="2:5" s="8" customFormat="1" x14ac:dyDescent="0.2"/>
    <row r="79" spans="2:5" s="8" customFormat="1" ht="26.25" customHeight="1" x14ac:dyDescent="0.2">
      <c r="B79" s="289" t="s">
        <v>254</v>
      </c>
      <c r="C79" s="289"/>
      <c r="D79" s="289"/>
      <c r="E79" s="12"/>
    </row>
    <row r="80" spans="2:5" s="8" customFormat="1" ht="38.25" x14ac:dyDescent="0.2">
      <c r="B80" s="144" t="s">
        <v>11</v>
      </c>
      <c r="C80" s="147" t="s">
        <v>12</v>
      </c>
      <c r="D80" s="148" t="s">
        <v>46</v>
      </c>
      <c r="E80" s="12"/>
    </row>
    <row r="81" spans="2:5" s="8" customFormat="1" x14ac:dyDescent="0.2">
      <c r="B81" s="39" t="s">
        <v>207</v>
      </c>
      <c r="C81" s="246">
        <v>12.8</v>
      </c>
      <c r="D81" s="246">
        <v>14</v>
      </c>
      <c r="E81" s="30"/>
    </row>
    <row r="82" spans="2:5" s="8" customFormat="1" x14ac:dyDescent="0.2">
      <c r="B82" s="39" t="s">
        <v>178</v>
      </c>
      <c r="C82" s="246">
        <v>12.889194769442533</v>
      </c>
      <c r="D82" s="246">
        <v>14.822318955282944</v>
      </c>
      <c r="E82" s="30"/>
    </row>
    <row r="83" spans="2:5" s="8" customFormat="1" x14ac:dyDescent="0.2">
      <c r="B83" s="39" t="s">
        <v>163</v>
      </c>
      <c r="C83" s="246">
        <v>12.73744371319709</v>
      </c>
      <c r="D83" s="246">
        <v>17.08782527881041</v>
      </c>
      <c r="E83" s="30"/>
    </row>
    <row r="84" spans="2:5" s="8" customFormat="1" x14ac:dyDescent="0.2"/>
    <row r="85" spans="2:5" s="8" customFormat="1" ht="25.5" customHeight="1" x14ac:dyDescent="0.2">
      <c r="B85" s="289" t="s">
        <v>270</v>
      </c>
      <c r="C85" s="289"/>
      <c r="D85" s="289"/>
    </row>
    <row r="86" spans="2:5" s="8" customFormat="1" x14ac:dyDescent="0.2">
      <c r="B86" s="144" t="s">
        <v>100</v>
      </c>
      <c r="C86" s="147" t="s">
        <v>158</v>
      </c>
      <c r="D86" s="65"/>
    </row>
    <row r="87" spans="2:5" x14ac:dyDescent="0.2">
      <c r="B87" s="48" t="s">
        <v>2</v>
      </c>
      <c r="C87" s="177">
        <v>15</v>
      </c>
    </row>
    <row r="88" spans="2:5" x14ac:dyDescent="0.2">
      <c r="B88" s="48" t="s">
        <v>171</v>
      </c>
      <c r="C88" s="177">
        <v>30</v>
      </c>
    </row>
    <row r="89" spans="2:5" x14ac:dyDescent="0.2">
      <c r="B89" s="48" t="s">
        <v>1</v>
      </c>
      <c r="C89" s="177">
        <v>92</v>
      </c>
    </row>
    <row r="90" spans="2:5" x14ac:dyDescent="0.2">
      <c r="B90" s="48" t="s">
        <v>67</v>
      </c>
      <c r="C90" s="177">
        <v>100</v>
      </c>
    </row>
    <row r="91" spans="2:5" x14ac:dyDescent="0.2">
      <c r="B91" s="48" t="s">
        <v>5</v>
      </c>
      <c r="C91" s="177">
        <v>309</v>
      </c>
    </row>
    <row r="92" spans="2:5" x14ac:dyDescent="0.2">
      <c r="B92" s="48" t="s">
        <v>3</v>
      </c>
      <c r="C92" s="177">
        <v>391</v>
      </c>
    </row>
    <row r="93" spans="2:5" x14ac:dyDescent="0.2">
      <c r="B93" s="48" t="s">
        <v>4</v>
      </c>
      <c r="C93" s="177">
        <v>408</v>
      </c>
    </row>
    <row r="94" spans="2:5" x14ac:dyDescent="0.2">
      <c r="B94" s="48" t="s">
        <v>79</v>
      </c>
      <c r="C94" s="177">
        <v>1188</v>
      </c>
    </row>
    <row r="95" spans="2:5" x14ac:dyDescent="0.2">
      <c r="B95" s="48" t="s">
        <v>78</v>
      </c>
      <c r="C95" s="177">
        <v>1511</v>
      </c>
    </row>
    <row r="96" spans="2:5" x14ac:dyDescent="0.2">
      <c r="B96" s="48" t="s">
        <v>6</v>
      </c>
      <c r="C96" s="177">
        <v>1855</v>
      </c>
    </row>
    <row r="97" spans="2:5" x14ac:dyDescent="0.2">
      <c r="B97" s="48" t="s">
        <v>7</v>
      </c>
      <c r="C97" s="177">
        <v>3071</v>
      </c>
    </row>
    <row r="98" spans="2:5" x14ac:dyDescent="0.2">
      <c r="B98" s="48" t="s">
        <v>161</v>
      </c>
      <c r="C98" s="177">
        <v>34395</v>
      </c>
    </row>
    <row r="99" spans="2:5" x14ac:dyDescent="0.2">
      <c r="B99" s="39" t="s">
        <v>198</v>
      </c>
      <c r="C99" s="177">
        <v>43365</v>
      </c>
    </row>
    <row r="100" spans="2:5" x14ac:dyDescent="0.2">
      <c r="B100" s="39" t="s">
        <v>179</v>
      </c>
      <c r="C100" s="177">
        <v>38872</v>
      </c>
    </row>
    <row r="101" spans="2:5" x14ac:dyDescent="0.2">
      <c r="B101" s="39" t="s">
        <v>162</v>
      </c>
      <c r="C101" s="177">
        <v>36656.410000000003</v>
      </c>
    </row>
    <row r="102" spans="2:5" s="2" customFormat="1" x14ac:dyDescent="0.2">
      <c r="B102" s="1"/>
    </row>
    <row r="103" spans="2:5" s="2" customFormat="1" ht="28.5" customHeight="1" x14ac:dyDescent="0.2">
      <c r="B103" s="38" t="s">
        <v>255</v>
      </c>
    </row>
    <row r="104" spans="2:5" s="2" customFormat="1" ht="25.5" x14ac:dyDescent="0.2">
      <c r="B104" s="43" t="s">
        <v>157</v>
      </c>
      <c r="C104" s="44" t="s">
        <v>0</v>
      </c>
    </row>
    <row r="105" spans="2:5" s="2" customFormat="1" x14ac:dyDescent="0.2">
      <c r="B105" s="46" t="s">
        <v>164</v>
      </c>
      <c r="C105" s="214">
        <v>0.11267605633802817</v>
      </c>
      <c r="E105" s="6"/>
    </row>
    <row r="106" spans="2:5" s="2" customFormat="1" x14ac:dyDescent="0.2">
      <c r="B106" s="77" t="s">
        <v>166</v>
      </c>
      <c r="C106" s="215">
        <v>0.21126760563380281</v>
      </c>
      <c r="E106" s="6"/>
    </row>
    <row r="107" spans="2:5" s="2" customFormat="1" x14ac:dyDescent="0.2">
      <c r="B107" s="77" t="s">
        <v>165</v>
      </c>
      <c r="C107" s="215">
        <v>0.26760563380281688</v>
      </c>
      <c r="E107" s="6"/>
    </row>
    <row r="108" spans="2:5" s="2" customFormat="1" x14ac:dyDescent="0.2">
      <c r="B108" s="45" t="s">
        <v>154</v>
      </c>
      <c r="C108" s="215">
        <v>0.30985915492957744</v>
      </c>
      <c r="E108" s="6"/>
    </row>
    <row r="109" spans="2:5" s="2" customFormat="1" x14ac:dyDescent="0.2">
      <c r="B109" s="46" t="s">
        <v>156</v>
      </c>
      <c r="C109" s="214">
        <v>0.32</v>
      </c>
      <c r="E109" s="6"/>
    </row>
    <row r="110" spans="2:5" s="2" customFormat="1" ht="25.5" x14ac:dyDescent="0.2">
      <c r="B110" s="46" t="s">
        <v>155</v>
      </c>
      <c r="C110" s="214">
        <v>0.3380281690140845</v>
      </c>
      <c r="E110" s="6"/>
    </row>
    <row r="111" spans="2:5" s="2" customFormat="1" x14ac:dyDescent="0.2">
      <c r="B111" s="46" t="s">
        <v>167</v>
      </c>
      <c r="C111" s="214">
        <v>0.40845070422535212</v>
      </c>
      <c r="E111" s="6"/>
    </row>
    <row r="112" spans="2:5" s="2" customFormat="1" x14ac:dyDescent="0.2">
      <c r="B112" s="46" t="s">
        <v>168</v>
      </c>
      <c r="C112" s="214">
        <v>0.46478873239436619</v>
      </c>
      <c r="E112" s="6"/>
    </row>
    <row r="113" spans="2:5" s="2" customFormat="1" ht="25.5" x14ac:dyDescent="0.2">
      <c r="B113" s="42" t="s">
        <v>199</v>
      </c>
      <c r="C113" s="214">
        <v>0.52112676056338025</v>
      </c>
      <c r="E113" s="6"/>
    </row>
    <row r="114" spans="2:5" s="2" customFormat="1" x14ac:dyDescent="0.2">
      <c r="B114" s="46" t="s">
        <v>47</v>
      </c>
      <c r="C114" s="214">
        <v>0.57746478873239437</v>
      </c>
      <c r="E114" s="6"/>
    </row>
    <row r="115" spans="2:5" s="2" customFormat="1" x14ac:dyDescent="0.2">
      <c r="B115" s="42" t="s">
        <v>201</v>
      </c>
      <c r="C115" s="214">
        <v>0.61971830985915488</v>
      </c>
      <c r="E115" s="6"/>
    </row>
    <row r="116" spans="2:5" s="2" customFormat="1" x14ac:dyDescent="0.2">
      <c r="B116" s="42" t="s">
        <v>200</v>
      </c>
      <c r="C116" s="214">
        <v>0.88732394366197187</v>
      </c>
      <c r="E116" s="6"/>
    </row>
    <row r="117" spans="2:5" s="8" customFormat="1" x14ac:dyDescent="0.2">
      <c r="B117" s="9"/>
    </row>
    <row r="118" spans="2:5" s="8" customFormat="1" x14ac:dyDescent="0.2"/>
    <row r="119" spans="2:5" s="8" customFormat="1" x14ac:dyDescent="0.2"/>
    <row r="120" spans="2:5" s="8" customFormat="1" x14ac:dyDescent="0.2"/>
  </sheetData>
  <mergeCells count="7">
    <mergeCell ref="B85:D85"/>
    <mergeCell ref="B2:C2"/>
    <mergeCell ref="B20:D20"/>
    <mergeCell ref="B43:C43"/>
    <mergeCell ref="B61:C61"/>
    <mergeCell ref="B72:E72"/>
    <mergeCell ref="B79:D79"/>
  </mergeCells>
  <pageMargins left="0.7" right="0.7" top="0.75" bottom="0.75" header="0.3" footer="0.3"/>
  <pageSetup paperSize="9" scale="87" orientation="portrait" r:id="rId1"/>
  <headerFooter>
    <oddHeader>&amp;CCaracterização e Benchmarking - 2022
Caracterização</oddHeader>
  </headerFooter>
  <rowBreaks count="2" manualBreakCount="2">
    <brk id="59" max="5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2:XFA245"/>
  <sheetViews>
    <sheetView showGridLines="0" view="pageLayout" zoomScale="115" zoomScaleNormal="115" zoomScaleSheetLayoutView="100" zoomScalePageLayoutView="115" workbookViewId="0">
      <selection activeCell="B1" sqref="B1"/>
    </sheetView>
  </sheetViews>
  <sheetFormatPr defaultRowHeight="12.75" x14ac:dyDescent="0.2"/>
  <cols>
    <col min="1" max="1" width="2.42578125" style="65" customWidth="1"/>
    <col min="2" max="2" width="47.28515625" style="65" customWidth="1"/>
    <col min="3" max="3" width="13.85546875" style="65" customWidth="1"/>
    <col min="4" max="4" width="12.7109375" style="65" customWidth="1"/>
    <col min="5" max="6" width="9.140625" style="65"/>
    <col min="7" max="7" width="5.140625" style="65" customWidth="1"/>
    <col min="8" max="16384" width="9.140625" style="65"/>
  </cols>
  <sheetData>
    <row r="2" spans="2:6" s="8" customFormat="1" ht="33" customHeight="1" x14ac:dyDescent="0.2">
      <c r="B2" s="293" t="s">
        <v>272</v>
      </c>
      <c r="C2" s="293"/>
      <c r="F2" s="58"/>
    </row>
    <row r="3" spans="2:6" s="8" customFormat="1" x14ac:dyDescent="0.2">
      <c r="B3" s="49" t="s">
        <v>131</v>
      </c>
      <c r="C3" s="50" t="s">
        <v>132</v>
      </c>
      <c r="F3" s="58"/>
    </row>
    <row r="4" spans="2:6" s="8" customFormat="1" x14ac:dyDescent="0.2">
      <c r="B4" s="14" t="s">
        <v>273</v>
      </c>
      <c r="C4" s="98">
        <v>0.75611764705882367</v>
      </c>
    </row>
    <row r="5" spans="2:6" s="8" customFormat="1" x14ac:dyDescent="0.2">
      <c r="B5" s="14" t="s">
        <v>274</v>
      </c>
      <c r="C5" s="98">
        <v>0.24388235294117649</v>
      </c>
    </row>
    <row r="7" spans="2:6" s="8" customFormat="1" ht="33" customHeight="1" x14ac:dyDescent="0.2">
      <c r="B7" s="293" t="s">
        <v>275</v>
      </c>
      <c r="C7" s="293"/>
      <c r="F7" s="58"/>
    </row>
    <row r="8" spans="2:6" s="8" customFormat="1" x14ac:dyDescent="0.2">
      <c r="B8" s="49" t="s">
        <v>131</v>
      </c>
      <c r="C8" s="50" t="s">
        <v>132</v>
      </c>
      <c r="F8" s="58"/>
    </row>
    <row r="9" spans="2:6" s="8" customFormat="1" x14ac:dyDescent="0.2">
      <c r="B9" s="14" t="s">
        <v>68</v>
      </c>
      <c r="C9" s="98">
        <v>1.9476537019148855E-3</v>
      </c>
    </row>
    <row r="10" spans="2:6" s="8" customFormat="1" x14ac:dyDescent="0.2">
      <c r="B10" s="14" t="s">
        <v>183</v>
      </c>
      <c r="C10" s="98">
        <v>7.4812481109051438E-3</v>
      </c>
    </row>
    <row r="11" spans="2:6" s="8" customFormat="1" x14ac:dyDescent="0.2">
      <c r="B11" s="14" t="s">
        <v>186</v>
      </c>
      <c r="C11" s="98">
        <v>0.06</v>
      </c>
    </row>
    <row r="12" spans="2:6" s="8" customFormat="1" x14ac:dyDescent="0.2">
      <c r="B12" s="14" t="s">
        <v>69</v>
      </c>
      <c r="C12" s="98">
        <v>0.11</v>
      </c>
    </row>
    <row r="13" spans="2:6" s="8" customFormat="1" x14ac:dyDescent="0.2">
      <c r="B13" s="14" t="s">
        <v>184</v>
      </c>
      <c r="C13" s="98">
        <v>0.20511624602136871</v>
      </c>
    </row>
    <row r="14" spans="2:6" s="8" customFormat="1" ht="12" customHeight="1" x14ac:dyDescent="0.2">
      <c r="B14" s="14" t="s">
        <v>185</v>
      </c>
      <c r="C14" s="98">
        <v>0.31</v>
      </c>
    </row>
    <row r="15" spans="2:6" s="8" customFormat="1" x14ac:dyDescent="0.2">
      <c r="B15" s="14" t="s">
        <v>13</v>
      </c>
      <c r="C15" s="98">
        <v>0.31</v>
      </c>
    </row>
    <row r="17" spans="2:6" ht="12.75" customHeight="1" x14ac:dyDescent="0.2">
      <c r="B17" s="290" t="s">
        <v>276</v>
      </c>
      <c r="C17" s="290"/>
    </row>
    <row r="18" spans="2:6" x14ac:dyDescent="0.2">
      <c r="B18" s="293"/>
      <c r="C18" s="293"/>
    </row>
    <row r="19" spans="2:6" x14ac:dyDescent="0.2">
      <c r="B19" s="49" t="s">
        <v>193</v>
      </c>
      <c r="C19" s="50" t="s">
        <v>0</v>
      </c>
    </row>
    <row r="20" spans="2:6" x14ac:dyDescent="0.2">
      <c r="B20" s="14" t="s">
        <v>186</v>
      </c>
      <c r="C20" s="201">
        <v>0</v>
      </c>
    </row>
    <row r="21" spans="2:6" x14ac:dyDescent="0.2">
      <c r="B21" s="14" t="s">
        <v>68</v>
      </c>
      <c r="C21" s="201">
        <v>1.3972067349192585E-4</v>
      </c>
    </row>
    <row r="22" spans="2:6" x14ac:dyDescent="0.2">
      <c r="B22" s="14" t="s">
        <v>185</v>
      </c>
      <c r="C22" s="201">
        <v>5.0299442457093309E-4</v>
      </c>
    </row>
    <row r="23" spans="2:6" x14ac:dyDescent="0.2">
      <c r="B23" s="14" t="s">
        <v>183</v>
      </c>
      <c r="C23" s="201">
        <v>5.6447152090738041E-3</v>
      </c>
    </row>
    <row r="24" spans="2:6" x14ac:dyDescent="0.2">
      <c r="B24" s="14" t="s">
        <v>69</v>
      </c>
      <c r="C24" s="201">
        <v>7.3493074256752999E-2</v>
      </c>
    </row>
    <row r="25" spans="2:6" x14ac:dyDescent="0.2">
      <c r="B25" s="14" t="s">
        <v>184</v>
      </c>
      <c r="C25" s="201">
        <v>8.9910253392054287E-2</v>
      </c>
    </row>
    <row r="26" spans="2:6" x14ac:dyDescent="0.2">
      <c r="B26" s="14" t="s">
        <v>13</v>
      </c>
      <c r="C26" s="202">
        <v>0.83030924204405598</v>
      </c>
    </row>
    <row r="28" spans="2:6" s="8" customFormat="1" ht="33" customHeight="1" x14ac:dyDescent="0.2">
      <c r="B28" s="293" t="s">
        <v>277</v>
      </c>
      <c r="C28" s="293"/>
      <c r="F28" s="58"/>
    </row>
    <row r="29" spans="2:6" s="8" customFormat="1" x14ac:dyDescent="0.2">
      <c r="B29" s="49" t="s">
        <v>202</v>
      </c>
      <c r="C29" s="50" t="s">
        <v>203</v>
      </c>
      <c r="F29" s="58"/>
    </row>
    <row r="30" spans="2:6" s="8" customFormat="1" x14ac:dyDescent="0.2">
      <c r="B30" s="14" t="s">
        <v>7</v>
      </c>
      <c r="C30" s="203">
        <v>10</v>
      </c>
    </row>
    <row r="31" spans="2:6" s="8" customFormat="1" x14ac:dyDescent="0.2">
      <c r="B31" s="14" t="s">
        <v>4</v>
      </c>
      <c r="C31" s="203">
        <v>543</v>
      </c>
    </row>
    <row r="32" spans="2:6" s="8" customFormat="1" x14ac:dyDescent="0.2">
      <c r="B32" s="14" t="s">
        <v>1</v>
      </c>
      <c r="C32" s="203">
        <v>896</v>
      </c>
    </row>
    <row r="33" spans="1:4" s="8" customFormat="1" x14ac:dyDescent="0.2">
      <c r="B33" s="14" t="s">
        <v>78</v>
      </c>
      <c r="C33" s="203">
        <v>2116</v>
      </c>
    </row>
    <row r="34" spans="1:4" s="8" customFormat="1" x14ac:dyDescent="0.2">
      <c r="B34" s="14" t="s">
        <v>6</v>
      </c>
      <c r="C34" s="203">
        <v>2158</v>
      </c>
    </row>
    <row r="35" spans="1:4" s="8" customFormat="1" x14ac:dyDescent="0.2">
      <c r="B35" s="14" t="s">
        <v>3</v>
      </c>
      <c r="C35" s="203">
        <v>2712</v>
      </c>
    </row>
    <row r="36" spans="1:4" s="8" customFormat="1" x14ac:dyDescent="0.2">
      <c r="B36" s="14" t="s">
        <v>79</v>
      </c>
      <c r="C36" s="203">
        <v>14363</v>
      </c>
    </row>
    <row r="37" spans="1:4" s="8" customFormat="1" x14ac:dyDescent="0.2">
      <c r="B37" s="14" t="s">
        <v>161</v>
      </c>
      <c r="C37" s="203">
        <v>16710</v>
      </c>
    </row>
    <row r="38" spans="1:4" s="8" customFormat="1" x14ac:dyDescent="0.2">
      <c r="B38" s="39" t="s">
        <v>198</v>
      </c>
      <c r="C38" s="162">
        <f>SUM(C30:C37)</f>
        <v>39508</v>
      </c>
    </row>
    <row r="39" spans="1:4" s="8" customFormat="1" x14ac:dyDescent="0.2">
      <c r="B39" s="204"/>
      <c r="C39" s="205"/>
    </row>
    <row r="40" spans="1:4" s="8" customFormat="1" ht="39" customHeight="1" x14ac:dyDescent="0.2">
      <c r="A40" s="11"/>
      <c r="B40" s="291" t="s">
        <v>278</v>
      </c>
      <c r="C40" s="291"/>
    </row>
    <row r="41" spans="1:4" s="8" customFormat="1" x14ac:dyDescent="0.2">
      <c r="B41" s="49" t="s">
        <v>100</v>
      </c>
      <c r="C41" s="208" t="s">
        <v>0</v>
      </c>
      <c r="D41" s="206"/>
    </row>
    <row r="42" spans="1:4" s="8" customFormat="1" x14ac:dyDescent="0.2">
      <c r="B42" s="13" t="s">
        <v>7</v>
      </c>
      <c r="C42" s="209">
        <v>0.1</v>
      </c>
      <c r="D42" s="207"/>
    </row>
    <row r="43" spans="1:4" s="8" customFormat="1" x14ac:dyDescent="0.2">
      <c r="B43" s="13" t="s">
        <v>78</v>
      </c>
      <c r="C43" s="209">
        <v>0.17</v>
      </c>
      <c r="D43" s="207"/>
    </row>
    <row r="44" spans="1:4" s="8" customFormat="1" x14ac:dyDescent="0.2">
      <c r="B44" s="14" t="s">
        <v>3</v>
      </c>
      <c r="C44" s="201">
        <v>0.18</v>
      </c>
      <c r="D44" s="207"/>
    </row>
    <row r="45" spans="1:4" s="8" customFormat="1" x14ac:dyDescent="0.2">
      <c r="B45" s="14" t="s">
        <v>6</v>
      </c>
      <c r="C45" s="201">
        <v>0.505</v>
      </c>
      <c r="D45" s="207"/>
    </row>
    <row r="46" spans="1:4" s="8" customFormat="1" x14ac:dyDescent="0.2">
      <c r="B46" s="14" t="s">
        <v>161</v>
      </c>
      <c r="C46" s="201">
        <v>0.57400000000000007</v>
      </c>
      <c r="D46" s="207"/>
    </row>
    <row r="47" spans="1:4" s="8" customFormat="1" x14ac:dyDescent="0.2">
      <c r="B47" s="14" t="s">
        <v>170</v>
      </c>
      <c r="C47" s="201">
        <v>0.59799999999999998</v>
      </c>
      <c r="D47" s="207"/>
    </row>
    <row r="48" spans="1:4" s="8" customFormat="1" x14ac:dyDescent="0.2">
      <c r="B48" s="14" t="s">
        <v>4</v>
      </c>
      <c r="C48" s="201">
        <v>0.69500000000000006</v>
      </c>
      <c r="D48" s="207"/>
    </row>
    <row r="49" spans="2:6" s="8" customFormat="1" x14ac:dyDescent="0.2"/>
    <row r="50" spans="2:6" s="8" customFormat="1" ht="27.75" customHeight="1" x14ac:dyDescent="0.2">
      <c r="B50" s="293" t="s">
        <v>279</v>
      </c>
      <c r="C50" s="293"/>
    </row>
    <row r="51" spans="2:6" s="8" customFormat="1" x14ac:dyDescent="0.2">
      <c r="B51" s="49" t="s">
        <v>193</v>
      </c>
      <c r="C51" s="50" t="s">
        <v>0</v>
      </c>
    </row>
    <row r="52" spans="2:6" s="8" customFormat="1" x14ac:dyDescent="0.2">
      <c r="B52" s="14" t="s">
        <v>185</v>
      </c>
      <c r="C52" s="201">
        <v>0</v>
      </c>
    </row>
    <row r="53" spans="2:6" s="8" customFormat="1" x14ac:dyDescent="0.2">
      <c r="B53" s="14" t="s">
        <v>184</v>
      </c>
      <c r="C53" s="201">
        <v>1.0212684599000935E-2</v>
      </c>
    </row>
    <row r="54" spans="2:6" s="8" customFormat="1" x14ac:dyDescent="0.2">
      <c r="B54" s="14" t="s">
        <v>69</v>
      </c>
      <c r="C54" s="201">
        <v>0.08</v>
      </c>
    </row>
    <row r="55" spans="2:6" s="8" customFormat="1" x14ac:dyDescent="0.2">
      <c r="B55" s="14" t="s">
        <v>68</v>
      </c>
      <c r="C55" s="201">
        <v>0.08</v>
      </c>
    </row>
    <row r="56" spans="2:6" s="8" customFormat="1" x14ac:dyDescent="0.2">
      <c r="B56" s="14" t="s">
        <v>13</v>
      </c>
      <c r="C56" s="201">
        <v>0.82976147259283739</v>
      </c>
    </row>
    <row r="57" spans="2:6" s="8" customFormat="1" x14ac:dyDescent="0.2"/>
    <row r="58" spans="2:6" s="8" customFormat="1" ht="27.75" customHeight="1" x14ac:dyDescent="0.2">
      <c r="B58" s="293" t="s">
        <v>280</v>
      </c>
      <c r="C58" s="293"/>
      <c r="F58" s="58"/>
    </row>
    <row r="59" spans="2:6" s="8" customFormat="1" ht="38.25" x14ac:dyDescent="0.2">
      <c r="B59" s="49" t="s">
        <v>100</v>
      </c>
      <c r="C59" s="50" t="s">
        <v>205</v>
      </c>
      <c r="D59" s="50" t="s">
        <v>206</v>
      </c>
    </row>
    <row r="60" spans="2:6" s="8" customFormat="1" x14ac:dyDescent="0.2">
      <c r="B60" s="14" t="s">
        <v>67</v>
      </c>
      <c r="C60" s="210">
        <v>180</v>
      </c>
      <c r="D60" s="210">
        <v>120</v>
      </c>
      <c r="F60" s="59"/>
    </row>
    <row r="61" spans="2:6" s="8" customFormat="1" x14ac:dyDescent="0.2">
      <c r="B61" s="14" t="s">
        <v>170</v>
      </c>
      <c r="C61" s="210">
        <v>311.77777777777777</v>
      </c>
      <c r="D61" s="210">
        <v>209</v>
      </c>
      <c r="F61" s="59"/>
    </row>
    <row r="62" spans="2:6" s="8" customFormat="1" x14ac:dyDescent="0.2">
      <c r="B62" s="14" t="s">
        <v>3</v>
      </c>
      <c r="C62" s="210">
        <v>375.25</v>
      </c>
      <c r="D62" s="210">
        <v>162</v>
      </c>
      <c r="F62" s="59"/>
    </row>
    <row r="63" spans="2:6" s="8" customFormat="1" x14ac:dyDescent="0.2">
      <c r="B63" s="14" t="s">
        <v>4</v>
      </c>
      <c r="C63" s="210">
        <v>267.33333333333331</v>
      </c>
      <c r="D63" s="210">
        <v>402</v>
      </c>
      <c r="F63" s="59"/>
    </row>
    <row r="64" spans="2:6" s="8" customFormat="1" x14ac:dyDescent="0.2">
      <c r="B64" s="14" t="s">
        <v>5</v>
      </c>
      <c r="C64" s="210">
        <v>206.75</v>
      </c>
      <c r="D64" s="210">
        <v>281</v>
      </c>
      <c r="F64" s="59"/>
    </row>
    <row r="65" spans="1:6" s="8" customFormat="1" x14ac:dyDescent="0.2">
      <c r="B65" s="14" t="s">
        <v>161</v>
      </c>
      <c r="C65" s="210">
        <v>322.26315789473682</v>
      </c>
      <c r="D65" s="210">
        <v>467.61111111111109</v>
      </c>
      <c r="F65" s="59"/>
    </row>
    <row r="66" spans="1:6" s="8" customFormat="1" x14ac:dyDescent="0.2">
      <c r="B66" s="14" t="s">
        <v>1</v>
      </c>
      <c r="C66" s="210">
        <v>318</v>
      </c>
      <c r="D66" s="210">
        <v>203</v>
      </c>
      <c r="F66" s="59"/>
    </row>
    <row r="67" spans="1:6" s="8" customFormat="1" x14ac:dyDescent="0.2">
      <c r="B67" s="14" t="s">
        <v>6</v>
      </c>
      <c r="C67" s="210">
        <v>326.875</v>
      </c>
      <c r="D67" s="210">
        <v>299.14285714285717</v>
      </c>
      <c r="F67" s="59"/>
    </row>
    <row r="68" spans="1:6" s="8" customFormat="1" x14ac:dyDescent="0.2">
      <c r="B68" s="14" t="s">
        <v>7</v>
      </c>
      <c r="C68" s="210">
        <v>413.5</v>
      </c>
      <c r="D68" s="210">
        <v>171.5</v>
      </c>
      <c r="F68" s="59"/>
    </row>
    <row r="69" spans="1:6" s="8" customFormat="1" x14ac:dyDescent="0.2">
      <c r="B69" s="14" t="s">
        <v>2</v>
      </c>
      <c r="C69" s="210">
        <v>360</v>
      </c>
      <c r="D69" s="210">
        <v>0</v>
      </c>
      <c r="F69" s="59"/>
    </row>
    <row r="70" spans="1:6" s="8" customFormat="1" x14ac:dyDescent="0.2">
      <c r="B70" s="14" t="s">
        <v>78</v>
      </c>
      <c r="C70" s="210">
        <v>434.5</v>
      </c>
      <c r="D70" s="210">
        <v>396.75</v>
      </c>
      <c r="F70" s="59"/>
    </row>
    <row r="71" spans="1:6" s="8" customFormat="1" x14ac:dyDescent="0.2">
      <c r="B71" s="14" t="s">
        <v>171</v>
      </c>
      <c r="C71" s="210">
        <v>209.5</v>
      </c>
      <c r="D71" s="210">
        <v>100</v>
      </c>
    </row>
    <row r="72" spans="1:6" s="8" customFormat="1" x14ac:dyDescent="0.2">
      <c r="B72" s="188" t="s">
        <v>204</v>
      </c>
      <c r="C72" s="211">
        <v>325.87301587301585</v>
      </c>
      <c r="D72" s="211">
        <v>329.82</v>
      </c>
    </row>
    <row r="73" spans="1:6" s="8" customFormat="1" x14ac:dyDescent="0.2"/>
    <row r="74" spans="1:6" s="8" customFormat="1" ht="30.75" customHeight="1" x14ac:dyDescent="0.2">
      <c r="A74" s="9"/>
      <c r="B74" s="293" t="s">
        <v>281</v>
      </c>
      <c r="C74" s="293"/>
    </row>
    <row r="75" spans="1:6" s="8" customFormat="1" x14ac:dyDescent="0.2">
      <c r="B75" s="62" t="s">
        <v>100</v>
      </c>
      <c r="C75" s="63" t="s">
        <v>208</v>
      </c>
    </row>
    <row r="76" spans="1:6" s="8" customFormat="1" x14ac:dyDescent="0.2">
      <c r="B76" s="160" t="s">
        <v>67</v>
      </c>
      <c r="C76" s="212">
        <v>10</v>
      </c>
    </row>
    <row r="77" spans="1:6" s="8" customFormat="1" x14ac:dyDescent="0.2">
      <c r="B77" s="60" t="s">
        <v>1</v>
      </c>
      <c r="C77" s="213">
        <v>27</v>
      </c>
    </row>
    <row r="78" spans="1:6" s="8" customFormat="1" x14ac:dyDescent="0.2">
      <c r="B78" s="60" t="s">
        <v>79</v>
      </c>
      <c r="C78" s="213">
        <v>31.857142857142858</v>
      </c>
    </row>
    <row r="79" spans="1:6" s="8" customFormat="1" x14ac:dyDescent="0.2">
      <c r="B79" s="60" t="s">
        <v>161</v>
      </c>
      <c r="C79" s="213">
        <v>41.352941176470587</v>
      </c>
    </row>
    <row r="80" spans="1:6" s="8" customFormat="1" x14ac:dyDescent="0.2">
      <c r="B80" s="60" t="s">
        <v>78</v>
      </c>
      <c r="C80" s="213">
        <v>49</v>
      </c>
    </row>
    <row r="81" spans="2:9 16381:16381" s="8" customFormat="1" x14ac:dyDescent="0.2">
      <c r="B81" s="60" t="s">
        <v>5</v>
      </c>
      <c r="C81" s="213">
        <v>54.666666666666664</v>
      </c>
    </row>
    <row r="82" spans="2:9 16381:16381" s="8" customFormat="1" x14ac:dyDescent="0.2">
      <c r="B82" s="60" t="s">
        <v>171</v>
      </c>
      <c r="C82" s="213">
        <v>58.5</v>
      </c>
    </row>
    <row r="83" spans="2:9 16381:16381" s="8" customFormat="1" x14ac:dyDescent="0.2">
      <c r="B83" s="60" t="s">
        <v>4</v>
      </c>
      <c r="C83" s="213">
        <v>72.666666666666671</v>
      </c>
    </row>
    <row r="84" spans="2:9 16381:16381" s="8" customFormat="1" x14ac:dyDescent="0.2">
      <c r="B84" s="60" t="s">
        <v>6</v>
      </c>
      <c r="C84" s="213">
        <v>83.125</v>
      </c>
    </row>
    <row r="85" spans="2:9 16381:16381" s="8" customFormat="1" x14ac:dyDescent="0.2">
      <c r="B85" s="60" t="s">
        <v>3</v>
      </c>
      <c r="C85" s="213">
        <v>93.25</v>
      </c>
    </row>
    <row r="86" spans="2:9 16381:16381" s="8" customFormat="1" x14ac:dyDescent="0.2">
      <c r="B86" s="60" t="s">
        <v>7</v>
      </c>
      <c r="C86" s="213">
        <v>93.571428571428569</v>
      </c>
    </row>
    <row r="87" spans="2:9 16381:16381" s="8" customFormat="1" x14ac:dyDescent="0.2">
      <c r="B87" s="299" t="s">
        <v>207</v>
      </c>
      <c r="C87" s="301">
        <v>58.084745762711862</v>
      </c>
    </row>
    <row r="88" spans="2:9 16381:16381" s="8" customFormat="1" x14ac:dyDescent="0.2">
      <c r="B88" s="299" t="s">
        <v>178</v>
      </c>
      <c r="C88" s="301">
        <v>74</v>
      </c>
    </row>
    <row r="89" spans="2:9 16381:16381" s="8" customFormat="1" x14ac:dyDescent="0.2">
      <c r="B89" s="300" t="s">
        <v>163</v>
      </c>
      <c r="C89" s="301">
        <v>59.192653061224483</v>
      </c>
    </row>
    <row r="90" spans="2:9 16381:16381" s="17" customFormat="1" x14ac:dyDescent="0.2"/>
    <row r="91" spans="2:9 16381:16381" s="17" customFormat="1" x14ac:dyDescent="0.2"/>
    <row r="92" spans="2:9 16381:16381" s="8" customFormat="1" ht="27" customHeight="1" x14ac:dyDescent="0.2">
      <c r="B92" s="293" t="s">
        <v>282</v>
      </c>
      <c r="C92" s="293"/>
      <c r="D92" s="17"/>
      <c r="H92" s="17"/>
      <c r="I92" s="17"/>
    </row>
    <row r="93" spans="2:9 16381:16381" s="17" customFormat="1" x14ac:dyDescent="0.2">
      <c r="B93" s="64" t="s">
        <v>100</v>
      </c>
      <c r="C93" s="63" t="s">
        <v>133</v>
      </c>
    </row>
    <row r="94" spans="2:9 16381:16381" s="17" customFormat="1" x14ac:dyDescent="0.2">
      <c r="B94" s="14" t="s">
        <v>67</v>
      </c>
      <c r="C94" s="57">
        <v>15</v>
      </c>
      <c r="XFA94" s="18"/>
    </row>
    <row r="95" spans="2:9 16381:16381" s="17" customFormat="1" x14ac:dyDescent="0.2">
      <c r="B95" s="14" t="s">
        <v>5</v>
      </c>
      <c r="C95" s="57">
        <v>28</v>
      </c>
      <c r="XFA95" s="18"/>
    </row>
    <row r="96" spans="2:9 16381:16381" s="17" customFormat="1" x14ac:dyDescent="0.2">
      <c r="B96" s="14" t="s">
        <v>6</v>
      </c>
      <c r="C96" s="57">
        <v>30.125</v>
      </c>
      <c r="XFA96" s="18"/>
    </row>
    <row r="97" spans="1:4 16381:16381" s="17" customFormat="1" x14ac:dyDescent="0.2">
      <c r="B97" s="14" t="s">
        <v>161</v>
      </c>
      <c r="C97" s="57">
        <v>35.611111111111114</v>
      </c>
      <c r="XFA97" s="18"/>
    </row>
    <row r="98" spans="1:4 16381:16381" s="17" customFormat="1" x14ac:dyDescent="0.2">
      <c r="B98" s="14" t="s">
        <v>79</v>
      </c>
      <c r="C98" s="57">
        <v>37.5</v>
      </c>
      <c r="XFA98" s="18"/>
    </row>
    <row r="99" spans="1:4 16381:16381" s="17" customFormat="1" x14ac:dyDescent="0.2">
      <c r="B99" s="14" t="s">
        <v>1</v>
      </c>
      <c r="C99" s="57">
        <v>50</v>
      </c>
      <c r="XFA99" s="18"/>
    </row>
    <row r="100" spans="1:4 16381:16381" s="17" customFormat="1" x14ac:dyDescent="0.2">
      <c r="B100" s="14" t="s">
        <v>2</v>
      </c>
      <c r="C100" s="57">
        <v>59</v>
      </c>
      <c r="XFA100" s="18"/>
    </row>
    <row r="101" spans="1:4 16381:16381" s="17" customFormat="1" x14ac:dyDescent="0.2">
      <c r="B101" s="14" t="s">
        <v>171</v>
      </c>
      <c r="C101" s="57">
        <v>60.5</v>
      </c>
      <c r="XFA101" s="18"/>
    </row>
    <row r="102" spans="1:4 16381:16381" s="17" customFormat="1" x14ac:dyDescent="0.2">
      <c r="B102" s="14" t="s">
        <v>4</v>
      </c>
      <c r="C102" s="57">
        <v>61</v>
      </c>
      <c r="XFA102" s="18"/>
    </row>
    <row r="103" spans="1:4 16381:16381" s="17" customFormat="1" x14ac:dyDescent="0.2">
      <c r="B103" s="14" t="s">
        <v>7</v>
      </c>
      <c r="C103" s="57">
        <v>76</v>
      </c>
      <c r="XFA103" s="18"/>
    </row>
    <row r="104" spans="1:4 16381:16381" s="17" customFormat="1" x14ac:dyDescent="0.2">
      <c r="B104" s="14" t="s">
        <v>3</v>
      </c>
      <c r="C104" s="57">
        <v>88.333333333333329</v>
      </c>
      <c r="XFA104" s="18"/>
    </row>
    <row r="105" spans="1:4 16381:16381" s="17" customFormat="1" x14ac:dyDescent="0.2">
      <c r="B105" s="14" t="s">
        <v>78</v>
      </c>
      <c r="C105" s="57">
        <v>273.39999999999998</v>
      </c>
      <c r="XFA105" s="18"/>
    </row>
    <row r="106" spans="1:4 16381:16381" s="17" customFormat="1" x14ac:dyDescent="0.2">
      <c r="B106" s="269" t="s">
        <v>207</v>
      </c>
      <c r="C106" s="301">
        <v>63.684210526315788</v>
      </c>
      <c r="XFA106" s="18"/>
    </row>
    <row r="107" spans="1:4 16381:16381" s="17" customFormat="1" x14ac:dyDescent="0.2">
      <c r="B107" s="269" t="s">
        <v>178</v>
      </c>
      <c r="C107" s="301">
        <v>74</v>
      </c>
      <c r="XFA107" s="18"/>
    </row>
    <row r="108" spans="1:4 16381:16381" s="17" customFormat="1" x14ac:dyDescent="0.2">
      <c r="B108" s="269" t="s">
        <v>163</v>
      </c>
      <c r="C108" s="301">
        <v>57</v>
      </c>
      <c r="D108" s="8"/>
      <c r="XFA108" s="19"/>
    </row>
    <row r="109" spans="1:4 16381:16381" s="8" customFormat="1" x14ac:dyDescent="0.2">
      <c r="A109" s="9"/>
      <c r="D109" s="17"/>
    </row>
    <row r="110" spans="1:4 16381:16381" s="8" customFormat="1" ht="29.25" customHeight="1" x14ac:dyDescent="0.2">
      <c r="A110" s="11"/>
      <c r="B110" s="291" t="s">
        <v>283</v>
      </c>
      <c r="C110" s="291"/>
    </row>
    <row r="111" spans="1:4 16381:16381" s="8" customFormat="1" x14ac:dyDescent="0.2">
      <c r="B111" s="49" t="s">
        <v>100</v>
      </c>
      <c r="C111" s="176" t="s">
        <v>0</v>
      </c>
      <c r="D111" s="17"/>
    </row>
    <row r="112" spans="1:4 16381:16381" s="8" customFormat="1" x14ac:dyDescent="0.2">
      <c r="B112" s="7" t="s">
        <v>67</v>
      </c>
      <c r="C112" s="197">
        <v>0.7</v>
      </c>
      <c r="D112" s="17"/>
    </row>
    <row r="113" spans="2:4" s="8" customFormat="1" x14ac:dyDescent="0.2">
      <c r="B113" s="14" t="s">
        <v>161</v>
      </c>
      <c r="C113" s="197">
        <v>0.82023529411764695</v>
      </c>
      <c r="D113" s="17"/>
    </row>
    <row r="114" spans="2:4" s="8" customFormat="1" x14ac:dyDescent="0.2">
      <c r="B114" s="90" t="s">
        <v>6</v>
      </c>
      <c r="C114" s="197">
        <v>0.82197500000000001</v>
      </c>
      <c r="D114" s="17"/>
    </row>
    <row r="115" spans="2:4" s="8" customFormat="1" x14ac:dyDescent="0.2">
      <c r="B115" s="90" t="s">
        <v>4</v>
      </c>
      <c r="C115" s="197">
        <v>0.82366666666666666</v>
      </c>
      <c r="D115" s="17"/>
    </row>
    <row r="116" spans="2:4" s="8" customFormat="1" x14ac:dyDescent="0.2">
      <c r="B116" s="90" t="s">
        <v>1</v>
      </c>
      <c r="C116" s="197">
        <v>0.83499999999999996</v>
      </c>
      <c r="D116" s="17"/>
    </row>
    <row r="117" spans="2:4" s="8" customFormat="1" x14ac:dyDescent="0.2">
      <c r="B117" s="90" t="s">
        <v>3</v>
      </c>
      <c r="C117" s="197">
        <v>0.84</v>
      </c>
      <c r="D117" s="17"/>
    </row>
    <row r="118" spans="2:4" s="8" customFormat="1" x14ac:dyDescent="0.2">
      <c r="B118" s="161" t="s">
        <v>79</v>
      </c>
      <c r="C118" s="197">
        <v>0.86215000000000008</v>
      </c>
      <c r="D118" s="17"/>
    </row>
    <row r="119" spans="2:4" s="8" customFormat="1" x14ac:dyDescent="0.2">
      <c r="B119" s="90" t="s">
        <v>7</v>
      </c>
      <c r="C119" s="197">
        <v>0.89</v>
      </c>
      <c r="D119" s="17"/>
    </row>
    <row r="120" spans="2:4" s="8" customFormat="1" x14ac:dyDescent="0.2">
      <c r="B120" s="161" t="s">
        <v>78</v>
      </c>
      <c r="C120" s="197">
        <v>0.90557499999999991</v>
      </c>
      <c r="D120" s="17"/>
    </row>
    <row r="121" spans="2:4" s="8" customFormat="1" x14ac:dyDescent="0.2">
      <c r="B121" s="90" t="s">
        <v>5</v>
      </c>
      <c r="C121" s="197">
        <v>0.93333333333333346</v>
      </c>
      <c r="D121" s="17"/>
    </row>
    <row r="122" spans="2:4" s="8" customFormat="1" x14ac:dyDescent="0.2">
      <c r="B122" s="161" t="s">
        <v>171</v>
      </c>
      <c r="C122" s="197">
        <v>0.93500000000000005</v>
      </c>
      <c r="D122" s="17"/>
    </row>
    <row r="123" spans="2:4" s="8" customFormat="1" x14ac:dyDescent="0.2">
      <c r="B123" s="269" t="s">
        <v>207</v>
      </c>
      <c r="C123" s="151">
        <v>0.84742307692307661</v>
      </c>
      <c r="D123" s="17"/>
    </row>
    <row r="124" spans="2:4" s="8" customFormat="1" x14ac:dyDescent="0.2">
      <c r="B124" s="269" t="s">
        <v>178</v>
      </c>
      <c r="C124" s="151">
        <v>0.83</v>
      </c>
      <c r="D124" s="17"/>
    </row>
    <row r="125" spans="2:4" s="8" customFormat="1" x14ac:dyDescent="0.2">
      <c r="B125" s="269" t="s">
        <v>163</v>
      </c>
      <c r="C125" s="151">
        <v>0.87</v>
      </c>
      <c r="D125" s="17"/>
    </row>
    <row r="126" spans="2:4" s="8" customFormat="1" x14ac:dyDescent="0.2">
      <c r="B126" s="153"/>
      <c r="C126" s="178"/>
      <c r="D126" s="17"/>
    </row>
    <row r="127" spans="2:4" s="8" customFormat="1" ht="36" customHeight="1" x14ac:dyDescent="0.2">
      <c r="B127" s="291" t="s">
        <v>284</v>
      </c>
      <c r="C127" s="291"/>
      <c r="D127" s="17"/>
    </row>
    <row r="128" spans="2:4" s="8" customFormat="1" x14ac:dyDescent="0.2">
      <c r="B128" s="49" t="s">
        <v>100</v>
      </c>
      <c r="C128" s="176" t="s">
        <v>0</v>
      </c>
      <c r="D128" s="17"/>
    </row>
    <row r="129" spans="2:4" s="8" customFormat="1" x14ac:dyDescent="0.2">
      <c r="B129" s="161" t="s">
        <v>1</v>
      </c>
      <c r="C129" s="197">
        <v>0.1318</v>
      </c>
      <c r="D129" s="17"/>
    </row>
    <row r="130" spans="2:4" s="8" customFormat="1" x14ac:dyDescent="0.2">
      <c r="B130" s="90" t="s">
        <v>79</v>
      </c>
      <c r="C130" s="197">
        <v>0.22</v>
      </c>
      <c r="D130" s="17"/>
    </row>
    <row r="131" spans="2:4" s="8" customFormat="1" x14ac:dyDescent="0.2">
      <c r="B131" s="161" t="s">
        <v>161</v>
      </c>
      <c r="C131" s="197">
        <v>0.43762500000000004</v>
      </c>
      <c r="D131" s="17"/>
    </row>
    <row r="132" spans="2:4" s="8" customFormat="1" x14ac:dyDescent="0.2">
      <c r="B132" s="90" t="s">
        <v>78</v>
      </c>
      <c r="C132" s="197">
        <v>0.56000000000000005</v>
      </c>
      <c r="D132" s="17"/>
    </row>
    <row r="133" spans="2:4" s="8" customFormat="1" x14ac:dyDescent="0.2">
      <c r="B133" s="161" t="s">
        <v>7</v>
      </c>
      <c r="C133" s="197">
        <v>0.62</v>
      </c>
      <c r="D133" s="17"/>
    </row>
    <row r="134" spans="2:4" s="8" customFormat="1" x14ac:dyDescent="0.2">
      <c r="B134" s="161" t="s">
        <v>6</v>
      </c>
      <c r="C134" s="197">
        <v>0.95</v>
      </c>
      <c r="D134" s="17"/>
    </row>
    <row r="135" spans="2:4" s="8" customFormat="1" x14ac:dyDescent="0.2">
      <c r="B135" s="269" t="s">
        <v>207</v>
      </c>
      <c r="C135" s="151">
        <v>0.46734285714285717</v>
      </c>
      <c r="D135" s="17"/>
    </row>
    <row r="136" spans="2:4" s="8" customFormat="1" x14ac:dyDescent="0.2">
      <c r="B136" s="269" t="s">
        <v>178</v>
      </c>
      <c r="C136" s="151">
        <v>0.6</v>
      </c>
      <c r="D136" s="17"/>
    </row>
    <row r="137" spans="2:4" s="8" customFormat="1" x14ac:dyDescent="0.2">
      <c r="B137" s="269" t="s">
        <v>163</v>
      </c>
      <c r="C137" s="151">
        <v>0.65</v>
      </c>
      <c r="D137" s="17"/>
    </row>
    <row r="138" spans="2:4" s="8" customFormat="1" x14ac:dyDescent="0.2">
      <c r="B138" s="153"/>
      <c r="C138" s="178"/>
      <c r="D138" s="17"/>
    </row>
    <row r="139" spans="2:4" s="8" customFormat="1" ht="36" customHeight="1" x14ac:dyDescent="0.2">
      <c r="B139" s="291" t="s">
        <v>285</v>
      </c>
      <c r="C139" s="291"/>
      <c r="D139" s="17"/>
    </row>
    <row r="140" spans="2:4" s="8" customFormat="1" x14ac:dyDescent="0.2">
      <c r="B140" s="49" t="s">
        <v>100</v>
      </c>
      <c r="C140" s="176" t="s">
        <v>209</v>
      </c>
      <c r="D140" s="17"/>
    </row>
    <row r="141" spans="2:4" s="8" customFormat="1" x14ac:dyDescent="0.2">
      <c r="B141" s="161" t="s">
        <v>79</v>
      </c>
      <c r="C141" s="197">
        <v>0.16</v>
      </c>
      <c r="D141" s="17"/>
    </row>
    <row r="142" spans="2:4" s="8" customFormat="1" x14ac:dyDescent="0.2">
      <c r="B142" s="161" t="s">
        <v>161</v>
      </c>
      <c r="C142" s="197">
        <v>0.36442857142857144</v>
      </c>
      <c r="D142" s="17"/>
    </row>
    <row r="143" spans="2:4" s="8" customFormat="1" x14ac:dyDescent="0.2">
      <c r="B143" s="269" t="s">
        <v>207</v>
      </c>
      <c r="C143" s="151">
        <v>0.33887500000000004</v>
      </c>
      <c r="D143" s="17"/>
    </row>
    <row r="144" spans="2:4" s="8" customFormat="1" x14ac:dyDescent="0.2">
      <c r="B144" s="269" t="s">
        <v>178</v>
      </c>
      <c r="C144" s="151">
        <v>0.31</v>
      </c>
      <c r="D144" s="17"/>
    </row>
    <row r="145" spans="2:4" s="8" customFormat="1" x14ac:dyDescent="0.2">
      <c r="B145" s="269" t="s">
        <v>163</v>
      </c>
      <c r="C145" s="151">
        <v>0.27</v>
      </c>
      <c r="D145" s="17"/>
    </row>
    <row r="146" spans="2:4" s="8" customFormat="1" x14ac:dyDescent="0.2">
      <c r="B146" s="153"/>
      <c r="C146" s="178"/>
      <c r="D146" s="17"/>
    </row>
    <row r="147" spans="2:4" s="8" customFormat="1" x14ac:dyDescent="0.2">
      <c r="B147" s="153"/>
      <c r="C147" s="178"/>
      <c r="D147" s="17"/>
    </row>
    <row r="148" spans="2:4" s="8" customFormat="1" ht="33" customHeight="1" x14ac:dyDescent="0.2">
      <c r="B148" s="291" t="s">
        <v>256</v>
      </c>
      <c r="C148" s="291"/>
    </row>
    <row r="149" spans="2:4" s="8" customFormat="1" x14ac:dyDescent="0.2">
      <c r="B149" s="49" t="s">
        <v>100</v>
      </c>
      <c r="C149" s="50" t="s">
        <v>0</v>
      </c>
    </row>
    <row r="150" spans="2:4" s="8" customFormat="1" x14ac:dyDescent="0.2">
      <c r="B150" s="14" t="s">
        <v>5</v>
      </c>
      <c r="C150" s="31">
        <v>0.1075</v>
      </c>
    </row>
    <row r="151" spans="2:4" s="8" customFormat="1" x14ac:dyDescent="0.2">
      <c r="B151" s="14" t="s">
        <v>6</v>
      </c>
      <c r="C151" s="31">
        <v>0.12166666666666666</v>
      </c>
    </row>
    <row r="152" spans="2:4" s="8" customFormat="1" x14ac:dyDescent="0.2">
      <c r="B152" s="14" t="s">
        <v>196</v>
      </c>
      <c r="C152" s="31">
        <v>0.13849999999999998</v>
      </c>
    </row>
    <row r="153" spans="2:4" s="8" customFormat="1" x14ac:dyDescent="0.2">
      <c r="B153" s="14" t="s">
        <v>7</v>
      </c>
      <c r="C153" s="31">
        <v>0.26776</v>
      </c>
    </row>
    <row r="154" spans="2:4" s="8" customFormat="1" x14ac:dyDescent="0.2">
      <c r="B154" s="14" t="s">
        <v>79</v>
      </c>
      <c r="C154" s="31">
        <v>0.27500000000000002</v>
      </c>
    </row>
    <row r="155" spans="2:4" s="8" customFormat="1" x14ac:dyDescent="0.2">
      <c r="B155" s="14" t="s">
        <v>3</v>
      </c>
      <c r="C155" s="31">
        <v>0.28499999999999998</v>
      </c>
    </row>
    <row r="156" spans="2:4" s="8" customFormat="1" x14ac:dyDescent="0.2">
      <c r="B156" s="47" t="s">
        <v>207</v>
      </c>
      <c r="C156" s="51">
        <v>0.16858461538461542</v>
      </c>
    </row>
    <row r="157" spans="2:4" s="8" customFormat="1" x14ac:dyDescent="0.2">
      <c r="B157" s="47" t="s">
        <v>178</v>
      </c>
      <c r="C157" s="51">
        <v>0.16</v>
      </c>
    </row>
    <row r="158" spans="2:4" s="8" customFormat="1" x14ac:dyDescent="0.2">
      <c r="B158" s="47" t="s">
        <v>163</v>
      </c>
      <c r="C158" s="51">
        <v>0.3</v>
      </c>
    </row>
    <row r="159" spans="2:4" s="8" customFormat="1" x14ac:dyDescent="0.2"/>
    <row r="160" spans="2:4" s="17" customFormat="1" x14ac:dyDescent="0.2"/>
    <row r="161" spans="2:4" ht="26.25" customHeight="1" x14ac:dyDescent="0.2">
      <c r="B161" s="289" t="s">
        <v>257</v>
      </c>
      <c r="C161" s="289"/>
      <c r="D161" s="9"/>
    </row>
    <row r="162" spans="2:4" s="9" customFormat="1" ht="38.25" x14ac:dyDescent="0.2">
      <c r="B162" s="138" t="s">
        <v>193</v>
      </c>
      <c r="C162" s="139" t="s">
        <v>210</v>
      </c>
    </row>
    <row r="163" spans="2:4" s="8" customFormat="1" x14ac:dyDescent="0.2">
      <c r="B163" s="14" t="s">
        <v>183</v>
      </c>
      <c r="C163" s="216">
        <v>2.2609615384615385</v>
      </c>
    </row>
    <row r="164" spans="2:4" s="8" customFormat="1" x14ac:dyDescent="0.2">
      <c r="B164" s="14" t="s">
        <v>68</v>
      </c>
      <c r="C164" s="216">
        <v>4.2847222222222223</v>
      </c>
    </row>
    <row r="165" spans="2:4" s="8" customFormat="1" x14ac:dyDescent="0.2">
      <c r="B165" s="14" t="s">
        <v>186</v>
      </c>
      <c r="C165" s="216">
        <v>5.824901960784314</v>
      </c>
    </row>
    <row r="166" spans="2:4" s="8" customFormat="1" x14ac:dyDescent="0.2">
      <c r="B166" s="14" t="s">
        <v>13</v>
      </c>
      <c r="C166" s="216">
        <v>8.4870849673202606</v>
      </c>
    </row>
    <row r="167" spans="2:4" s="8" customFormat="1" x14ac:dyDescent="0.2">
      <c r="B167" s="14" t="s">
        <v>184</v>
      </c>
      <c r="C167" s="216">
        <v>10.375277777777777</v>
      </c>
    </row>
    <row r="168" spans="2:4" s="8" customFormat="1" x14ac:dyDescent="0.2">
      <c r="B168" s="14" t="s">
        <v>69</v>
      </c>
      <c r="C168" s="216">
        <v>20.581523809523809</v>
      </c>
    </row>
    <row r="169" spans="2:4" s="8" customFormat="1" x14ac:dyDescent="0.2">
      <c r="B169" s="14" t="s">
        <v>185</v>
      </c>
      <c r="C169" s="216">
        <v>21.05742857142857</v>
      </c>
    </row>
    <row r="170" spans="2:4" s="8" customFormat="1" x14ac:dyDescent="0.2"/>
    <row r="171" spans="2:4" s="8" customFormat="1" x14ac:dyDescent="0.2"/>
    <row r="172" spans="2:4" s="8" customFormat="1" ht="27" customHeight="1" x14ac:dyDescent="0.2">
      <c r="B172" s="289" t="s">
        <v>258</v>
      </c>
      <c r="C172" s="289"/>
    </row>
    <row r="173" spans="2:4" s="8" customFormat="1" ht="38.25" x14ac:dyDescent="0.2">
      <c r="B173" s="138" t="s">
        <v>8</v>
      </c>
      <c r="C173" s="139" t="s">
        <v>212</v>
      </c>
    </row>
    <row r="174" spans="2:4" s="8" customFormat="1" x14ac:dyDescent="0.2">
      <c r="B174" s="13" t="s">
        <v>4</v>
      </c>
      <c r="C174" s="217">
        <v>6.6666666666666666E-2</v>
      </c>
    </row>
    <row r="175" spans="2:4" s="8" customFormat="1" x14ac:dyDescent="0.2">
      <c r="B175" s="13" t="s">
        <v>171</v>
      </c>
      <c r="C175" s="217">
        <v>8.3000000000000004E-2</v>
      </c>
    </row>
    <row r="176" spans="2:4" s="8" customFormat="1" x14ac:dyDescent="0.2">
      <c r="B176" s="13" t="s">
        <v>194</v>
      </c>
      <c r="C176" s="217">
        <v>0.13333333333333333</v>
      </c>
    </row>
    <row r="177" spans="2:3" s="8" customFormat="1" x14ac:dyDescent="0.2">
      <c r="B177" s="13" t="s">
        <v>172</v>
      </c>
      <c r="C177" s="217">
        <v>0.17099999999999999</v>
      </c>
    </row>
    <row r="178" spans="2:3" s="8" customFormat="1" x14ac:dyDescent="0.2">
      <c r="B178" s="13" t="s">
        <v>195</v>
      </c>
      <c r="C178" s="217">
        <v>0.16666666666666666</v>
      </c>
    </row>
    <row r="179" spans="2:3" s="8" customFormat="1" x14ac:dyDescent="0.2">
      <c r="B179" s="13" t="s">
        <v>211</v>
      </c>
      <c r="C179" s="217">
        <v>0.43666666666666665</v>
      </c>
    </row>
    <row r="180" spans="2:3" s="8" customFormat="1" x14ac:dyDescent="0.2">
      <c r="B180" s="13" t="s">
        <v>7</v>
      </c>
      <c r="C180" s="217">
        <v>1.7083571428571429</v>
      </c>
    </row>
    <row r="181" spans="2:3" s="8" customFormat="1" x14ac:dyDescent="0.2">
      <c r="B181" s="13" t="s">
        <v>6</v>
      </c>
      <c r="C181" s="217">
        <v>6.719444444444445</v>
      </c>
    </row>
    <row r="182" spans="2:3" s="8" customFormat="1" x14ac:dyDescent="0.2">
      <c r="B182" s="13" t="s">
        <v>3</v>
      </c>
      <c r="C182" s="217">
        <v>7.36</v>
      </c>
    </row>
    <row r="183" spans="2:3" s="8" customFormat="1" x14ac:dyDescent="0.2">
      <c r="B183" s="13" t="s">
        <v>1</v>
      </c>
      <c r="C183" s="217">
        <v>8.1388888888888893</v>
      </c>
    </row>
    <row r="184" spans="2:3" s="8" customFormat="1" x14ac:dyDescent="0.2">
      <c r="B184" s="13" t="s">
        <v>5</v>
      </c>
      <c r="C184" s="217">
        <v>11.617145833333332</v>
      </c>
    </row>
    <row r="185" spans="2:3" s="8" customFormat="1" x14ac:dyDescent="0.2">
      <c r="B185" s="13" t="s">
        <v>2</v>
      </c>
      <c r="C185" s="217">
        <v>12.077499999999999</v>
      </c>
    </row>
    <row r="186" spans="2:3" s="8" customFormat="1" x14ac:dyDescent="0.2">
      <c r="B186" s="13" t="s">
        <v>79</v>
      </c>
      <c r="C186" s="217">
        <v>12.785299999999999</v>
      </c>
    </row>
    <row r="187" spans="2:3" s="8" customFormat="1" x14ac:dyDescent="0.2">
      <c r="B187" s="13" t="s">
        <v>196</v>
      </c>
      <c r="C187" s="217">
        <v>20.730952380952381</v>
      </c>
    </row>
    <row r="188" spans="2:3" s="8" customFormat="1" x14ac:dyDescent="0.2">
      <c r="B188" s="47" t="s">
        <v>207</v>
      </c>
      <c r="C188" s="218">
        <v>8.5852316384180778</v>
      </c>
    </row>
    <row r="189" spans="2:3" s="8" customFormat="1" x14ac:dyDescent="0.2">
      <c r="B189" s="47" t="s">
        <v>178</v>
      </c>
      <c r="C189" s="218">
        <v>10.28</v>
      </c>
    </row>
    <row r="190" spans="2:3" s="8" customFormat="1" x14ac:dyDescent="0.2">
      <c r="B190" s="47" t="s">
        <v>163</v>
      </c>
      <c r="C190" s="218">
        <v>11.92</v>
      </c>
    </row>
    <row r="191" spans="2:3" customFormat="1" ht="15" x14ac:dyDescent="0.25"/>
    <row r="192" spans="2:3" s="8" customFormat="1" ht="28.5" customHeight="1" x14ac:dyDescent="0.2"/>
    <row r="193" spans="2:3" s="8" customFormat="1" ht="25.5" customHeight="1" x14ac:dyDescent="0.2"/>
    <row r="200" spans="2:3" ht="27.75" customHeight="1" x14ac:dyDescent="0.2">
      <c r="B200" s="289" t="s">
        <v>259</v>
      </c>
      <c r="C200" s="289"/>
    </row>
    <row r="201" spans="2:3" x14ac:dyDescent="0.2">
      <c r="B201" s="142" t="s">
        <v>100</v>
      </c>
      <c r="C201" s="143" t="s">
        <v>213</v>
      </c>
    </row>
    <row r="202" spans="2:3" x14ac:dyDescent="0.2">
      <c r="B202" s="13" t="s">
        <v>4</v>
      </c>
      <c r="C202" s="219">
        <v>2.5000000000000001E-3</v>
      </c>
    </row>
    <row r="203" spans="2:3" x14ac:dyDescent="0.2">
      <c r="B203" s="14" t="s">
        <v>171</v>
      </c>
      <c r="C203" s="220">
        <v>3.472222222222222E-3</v>
      </c>
    </row>
    <row r="204" spans="2:3" x14ac:dyDescent="0.2">
      <c r="B204" s="14" t="s">
        <v>6</v>
      </c>
      <c r="C204" s="220">
        <v>0.81069444444444438</v>
      </c>
    </row>
    <row r="205" spans="2:3" s="193" customFormat="1" x14ac:dyDescent="0.2">
      <c r="B205" s="14" t="s">
        <v>161</v>
      </c>
      <c r="C205" s="220">
        <v>0.83913097993827168</v>
      </c>
    </row>
    <row r="206" spans="2:3" s="193" customFormat="1" x14ac:dyDescent="0.2">
      <c r="B206" s="14" t="s">
        <v>7</v>
      </c>
      <c r="C206" s="220">
        <v>1.6697530864197534</v>
      </c>
    </row>
    <row r="207" spans="2:3" s="193" customFormat="1" x14ac:dyDescent="0.2">
      <c r="B207" s="14" t="s">
        <v>79</v>
      </c>
      <c r="C207" s="220">
        <v>1.7690972222222223</v>
      </c>
    </row>
    <row r="208" spans="2:3" s="193" customFormat="1" x14ac:dyDescent="0.2">
      <c r="B208" s="14" t="s">
        <v>3</v>
      </c>
      <c r="C208" s="220">
        <v>6.8150000000000004</v>
      </c>
    </row>
    <row r="209" spans="2:3" s="193" customFormat="1" x14ac:dyDescent="0.2">
      <c r="B209" s="14" t="s">
        <v>78</v>
      </c>
      <c r="C209" s="220">
        <v>9.2927469135802472</v>
      </c>
    </row>
    <row r="210" spans="2:3" s="193" customFormat="1" x14ac:dyDescent="0.2">
      <c r="B210" s="14" t="s">
        <v>5</v>
      </c>
      <c r="C210" s="220">
        <v>11.46712962962963</v>
      </c>
    </row>
    <row r="211" spans="2:3" s="193" customFormat="1" x14ac:dyDescent="0.2">
      <c r="B211" s="47" t="s">
        <v>207</v>
      </c>
      <c r="C211" s="218">
        <v>2.4665333781362011</v>
      </c>
    </row>
    <row r="212" spans="2:3" s="193" customFormat="1" x14ac:dyDescent="0.2">
      <c r="B212" s="47" t="s">
        <v>178</v>
      </c>
      <c r="C212" s="218">
        <v>1.7916666666666667</v>
      </c>
    </row>
    <row r="213" spans="2:3" s="193" customFormat="1" x14ac:dyDescent="0.2">
      <c r="B213" s="250"/>
      <c r="C213" s="251"/>
    </row>
    <row r="214" spans="2:3" s="193" customFormat="1" x14ac:dyDescent="0.2">
      <c r="B214" s="250"/>
      <c r="C214" s="251"/>
    </row>
    <row r="215" spans="2:3" s="193" customFormat="1" x14ac:dyDescent="0.2">
      <c r="B215" s="250"/>
      <c r="C215" s="251"/>
    </row>
    <row r="216" spans="2:3" s="193" customFormat="1" x14ac:dyDescent="0.2">
      <c r="B216" s="250"/>
      <c r="C216" s="251"/>
    </row>
    <row r="217" spans="2:3" s="193" customFormat="1" x14ac:dyDescent="0.2">
      <c r="B217" s="250"/>
      <c r="C217" s="251"/>
    </row>
    <row r="218" spans="2:3" s="193" customFormat="1" x14ac:dyDescent="0.2">
      <c r="B218" s="250"/>
      <c r="C218" s="251"/>
    </row>
    <row r="219" spans="2:3" s="193" customFormat="1" x14ac:dyDescent="0.2">
      <c r="B219" s="250"/>
      <c r="C219" s="251"/>
    </row>
    <row r="220" spans="2:3" s="193" customFormat="1" x14ac:dyDescent="0.2">
      <c r="B220" s="250"/>
      <c r="C220" s="251"/>
    </row>
    <row r="221" spans="2:3" s="193" customFormat="1" x14ac:dyDescent="0.2">
      <c r="B221" s="250"/>
      <c r="C221" s="251"/>
    </row>
    <row r="222" spans="2:3" s="193" customFormat="1" x14ac:dyDescent="0.2">
      <c r="B222" s="250"/>
      <c r="C222" s="251"/>
    </row>
    <row r="223" spans="2:3" s="193" customFormat="1" x14ac:dyDescent="0.2">
      <c r="B223" s="250"/>
      <c r="C223" s="251"/>
    </row>
    <row r="224" spans="2:3" s="193" customFormat="1" ht="27" customHeight="1" x14ac:dyDescent="0.2">
      <c r="B224" s="289" t="s">
        <v>286</v>
      </c>
      <c r="C224" s="289"/>
    </row>
    <row r="225" spans="2:3" s="193" customFormat="1" x14ac:dyDescent="0.2">
      <c r="B225" s="142" t="s">
        <v>100</v>
      </c>
      <c r="C225" s="143" t="s">
        <v>213</v>
      </c>
    </row>
    <row r="226" spans="2:3" s="193" customFormat="1" x14ac:dyDescent="0.2">
      <c r="B226" s="14" t="s">
        <v>2</v>
      </c>
      <c r="C226" s="220">
        <v>3</v>
      </c>
    </row>
    <row r="227" spans="2:3" s="193" customFormat="1" x14ac:dyDescent="0.2">
      <c r="B227" s="14" t="s">
        <v>195</v>
      </c>
      <c r="C227" s="220">
        <v>6</v>
      </c>
    </row>
    <row r="228" spans="2:3" s="193" customFormat="1" x14ac:dyDescent="0.2">
      <c r="B228" s="14" t="s">
        <v>67</v>
      </c>
      <c r="C228" s="220">
        <v>6.333333333333333</v>
      </c>
    </row>
    <row r="229" spans="2:3" s="193" customFormat="1" x14ac:dyDescent="0.2">
      <c r="B229" s="14" t="s">
        <v>1</v>
      </c>
      <c r="C229" s="220">
        <v>7.6</v>
      </c>
    </row>
    <row r="230" spans="2:3" s="193" customFormat="1" x14ac:dyDescent="0.2">
      <c r="B230" s="14" t="s">
        <v>6</v>
      </c>
      <c r="C230" s="220">
        <v>8</v>
      </c>
    </row>
    <row r="231" spans="2:3" s="193" customFormat="1" x14ac:dyDescent="0.2">
      <c r="B231" s="14" t="s">
        <v>3</v>
      </c>
      <c r="C231" s="220">
        <v>8.8571428571428577</v>
      </c>
    </row>
    <row r="232" spans="2:3" s="193" customFormat="1" x14ac:dyDescent="0.2">
      <c r="B232" s="14" t="s">
        <v>196</v>
      </c>
      <c r="C232" s="220">
        <v>9.8333333333333339</v>
      </c>
    </row>
    <row r="233" spans="2:3" s="193" customFormat="1" x14ac:dyDescent="0.2">
      <c r="B233" s="14" t="s">
        <v>4</v>
      </c>
      <c r="C233" s="220">
        <v>10.25</v>
      </c>
    </row>
    <row r="234" spans="2:3" s="193" customFormat="1" x14ac:dyDescent="0.2">
      <c r="B234" s="14" t="s">
        <v>171</v>
      </c>
      <c r="C234" s="220">
        <v>11</v>
      </c>
    </row>
    <row r="235" spans="2:3" s="193" customFormat="1" x14ac:dyDescent="0.2">
      <c r="B235" s="14" t="s">
        <v>194</v>
      </c>
      <c r="C235" s="220">
        <v>12</v>
      </c>
    </row>
    <row r="236" spans="2:3" s="193" customFormat="1" x14ac:dyDescent="0.2">
      <c r="B236" s="14" t="s">
        <v>172</v>
      </c>
      <c r="C236" s="220">
        <v>12.5</v>
      </c>
    </row>
    <row r="237" spans="2:3" s="193" customFormat="1" x14ac:dyDescent="0.2">
      <c r="B237" s="14" t="s">
        <v>5</v>
      </c>
      <c r="C237" s="220">
        <v>14.181818181818182</v>
      </c>
    </row>
    <row r="238" spans="2:3" s="193" customFormat="1" x14ac:dyDescent="0.2">
      <c r="B238" s="14" t="s">
        <v>79</v>
      </c>
      <c r="C238" s="220">
        <v>15.302</v>
      </c>
    </row>
    <row r="239" spans="2:3" s="193" customFormat="1" x14ac:dyDescent="0.2">
      <c r="B239" s="14" t="s">
        <v>7</v>
      </c>
      <c r="C239" s="220">
        <v>21.142857142857142</v>
      </c>
    </row>
    <row r="240" spans="2:3" s="193" customFormat="1" x14ac:dyDescent="0.2">
      <c r="B240" s="47" t="s">
        <v>207</v>
      </c>
      <c r="C240" s="218">
        <v>12.365372549019607</v>
      </c>
    </row>
    <row r="241" spans="2:3" s="193" customFormat="1" x14ac:dyDescent="0.2">
      <c r="B241" s="47" t="s">
        <v>178</v>
      </c>
      <c r="C241" s="218">
        <v>8.6</v>
      </c>
    </row>
    <row r="242" spans="2:3" s="193" customFormat="1" x14ac:dyDescent="0.2">
      <c r="B242" s="47" t="s">
        <v>163</v>
      </c>
      <c r="C242" s="218">
        <v>9.3955882352941185</v>
      </c>
    </row>
    <row r="245" spans="2:3" ht="24" customHeight="1" x14ac:dyDescent="0.2"/>
  </sheetData>
  <mergeCells count="17">
    <mergeCell ref="B224:C224"/>
    <mergeCell ref="B161:C161"/>
    <mergeCell ref="B172:C172"/>
    <mergeCell ref="B200:C200"/>
    <mergeCell ref="B74:C74"/>
    <mergeCell ref="B92:C92"/>
    <mergeCell ref="B110:C110"/>
    <mergeCell ref="B127:C127"/>
    <mergeCell ref="B139:C139"/>
    <mergeCell ref="B148:C148"/>
    <mergeCell ref="B58:C58"/>
    <mergeCell ref="B2:C2"/>
    <mergeCell ref="B7:C7"/>
    <mergeCell ref="B28:C28"/>
    <mergeCell ref="B40:C40"/>
    <mergeCell ref="B50:C50"/>
    <mergeCell ref="B17:C18"/>
  </mergeCells>
  <pageMargins left="0.7" right="0.7" top="0.75" bottom="0.75" header="0.3" footer="0.3"/>
  <pageSetup paperSize="9" scale="71" orientation="portrait" r:id="rId1"/>
  <headerFooter>
    <oddHeader>&amp;CCaracterização e Benchmarking - 2022
Performance</oddHeader>
  </headerFooter>
  <rowBreaks count="2" manualBreakCount="2">
    <brk id="91" max="9" man="1"/>
    <brk id="14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B1:V378"/>
  <sheetViews>
    <sheetView showGridLines="0" showWhiteSpace="0" view="pageLayout" zoomScale="115" zoomScaleNormal="160" zoomScaleSheetLayoutView="100" zoomScalePageLayoutView="115" workbookViewId="0">
      <selection activeCell="C348" sqref="C348"/>
    </sheetView>
  </sheetViews>
  <sheetFormatPr defaultRowHeight="12.75" x14ac:dyDescent="0.2"/>
  <cols>
    <col min="1" max="1" width="5.7109375" style="65" customWidth="1"/>
    <col min="2" max="2" width="5.85546875" style="75" customWidth="1"/>
    <col min="3" max="3" width="28.85546875" style="65" customWidth="1"/>
    <col min="4" max="4" width="13.140625" style="65" customWidth="1"/>
    <col min="5" max="5" width="13" style="65" customWidth="1"/>
    <col min="6" max="6" width="7.140625" style="65" customWidth="1"/>
    <col min="7" max="7" width="9.7109375" style="65" customWidth="1"/>
    <col min="8" max="16384" width="9.140625" style="65"/>
  </cols>
  <sheetData>
    <row r="1" spans="2:5" s="8" customFormat="1" x14ac:dyDescent="0.2">
      <c r="B1" s="9"/>
      <c r="C1" s="9"/>
    </row>
    <row r="2" spans="2:5" s="8" customFormat="1" ht="33.75" customHeight="1" x14ac:dyDescent="0.2">
      <c r="C2" s="289" t="s">
        <v>287</v>
      </c>
      <c r="D2" s="289"/>
      <c r="E2" s="289"/>
    </row>
    <row r="3" spans="2:5" s="8" customFormat="1" ht="25.5" x14ac:dyDescent="0.2">
      <c r="B3" s="280"/>
      <c r="C3" s="268" t="s">
        <v>8</v>
      </c>
      <c r="D3" s="70" t="s">
        <v>48</v>
      </c>
    </row>
    <row r="4" spans="2:5" s="8" customFormat="1" x14ac:dyDescent="0.2">
      <c r="B4" s="281"/>
      <c r="C4" s="98" t="s">
        <v>171</v>
      </c>
      <c r="D4" s="98">
        <v>0.53500000000000003</v>
      </c>
    </row>
    <row r="5" spans="2:5" s="8" customFormat="1" x14ac:dyDescent="0.2">
      <c r="B5" s="35"/>
      <c r="C5" s="98" t="s">
        <v>67</v>
      </c>
      <c r="D5" s="98">
        <v>0.6</v>
      </c>
    </row>
    <row r="6" spans="2:5" s="8" customFormat="1" x14ac:dyDescent="0.2">
      <c r="B6" s="35"/>
      <c r="C6" s="98" t="s">
        <v>2</v>
      </c>
      <c r="D6" s="98">
        <v>0.71</v>
      </c>
    </row>
    <row r="7" spans="2:5" s="8" customFormat="1" x14ac:dyDescent="0.2">
      <c r="B7" s="35"/>
      <c r="C7" s="98" t="s">
        <v>6</v>
      </c>
      <c r="D7" s="98">
        <v>0.74124999999999996</v>
      </c>
    </row>
    <row r="8" spans="2:5" s="8" customFormat="1" x14ac:dyDescent="0.2">
      <c r="B8" s="35"/>
      <c r="C8" s="98" t="s">
        <v>7</v>
      </c>
      <c r="D8" s="98">
        <v>0.76639999999999997</v>
      </c>
    </row>
    <row r="9" spans="2:5" s="8" customFormat="1" x14ac:dyDescent="0.2">
      <c r="B9" s="35"/>
      <c r="C9" s="98" t="s">
        <v>161</v>
      </c>
      <c r="D9" s="98">
        <v>0.79863157894736803</v>
      </c>
    </row>
    <row r="10" spans="2:5" s="8" customFormat="1" x14ac:dyDescent="0.2">
      <c r="B10" s="35"/>
      <c r="C10" s="98" t="s">
        <v>1</v>
      </c>
      <c r="D10" s="98">
        <v>0.81150000000000011</v>
      </c>
    </row>
    <row r="11" spans="2:5" s="8" customFormat="1" x14ac:dyDescent="0.2">
      <c r="B11" s="35"/>
      <c r="C11" s="98" t="s">
        <v>78</v>
      </c>
      <c r="D11" s="98">
        <v>0.81220000000000003</v>
      </c>
    </row>
    <row r="12" spans="2:5" s="8" customFormat="1" x14ac:dyDescent="0.2">
      <c r="B12" s="35"/>
      <c r="C12" s="98" t="s">
        <v>79</v>
      </c>
      <c r="D12" s="98">
        <v>0.81396666666666706</v>
      </c>
    </row>
    <row r="13" spans="2:5" s="8" customFormat="1" x14ac:dyDescent="0.2">
      <c r="B13" s="35"/>
      <c r="C13" s="98" t="s">
        <v>4</v>
      </c>
      <c r="D13" s="98">
        <v>0.82</v>
      </c>
    </row>
    <row r="14" spans="2:5" s="8" customFormat="1" x14ac:dyDescent="0.2">
      <c r="B14" s="35"/>
      <c r="C14" s="98" t="s">
        <v>5</v>
      </c>
      <c r="D14" s="98">
        <v>0.83250000000000002</v>
      </c>
    </row>
    <row r="15" spans="2:5" s="8" customFormat="1" x14ac:dyDescent="0.2">
      <c r="B15" s="35"/>
      <c r="C15" s="98" t="s">
        <v>3</v>
      </c>
      <c r="D15" s="98">
        <v>0.88500000000000001</v>
      </c>
    </row>
    <row r="16" spans="2:5" s="8" customFormat="1" x14ac:dyDescent="0.2">
      <c r="B16" s="250"/>
      <c r="C16" s="269" t="s">
        <v>207</v>
      </c>
      <c r="D16" s="151">
        <v>0.78818571428571449</v>
      </c>
    </row>
    <row r="17" spans="2:5" s="8" customFormat="1" x14ac:dyDescent="0.2">
      <c r="B17" s="250"/>
      <c r="C17" s="269" t="s">
        <v>178</v>
      </c>
      <c r="D17" s="151">
        <v>0.73</v>
      </c>
    </row>
    <row r="18" spans="2:5" s="8" customFormat="1" x14ac:dyDescent="0.2">
      <c r="B18" s="250"/>
      <c r="C18" s="221" t="s">
        <v>163</v>
      </c>
      <c r="D18" s="222">
        <v>0.83</v>
      </c>
    </row>
    <row r="19" spans="2:5" s="8" customFormat="1" x14ac:dyDescent="0.2">
      <c r="B19" s="9"/>
      <c r="C19" s="9"/>
    </row>
    <row r="20" spans="2:5" s="8" customFormat="1" ht="13.5" customHeight="1" x14ac:dyDescent="0.2">
      <c r="B20" s="9"/>
      <c r="C20" s="9"/>
    </row>
    <row r="21" spans="2:5" s="9" customFormat="1" ht="39" customHeight="1" x14ac:dyDescent="0.2">
      <c r="C21" s="289" t="s">
        <v>288</v>
      </c>
      <c r="D21" s="289"/>
      <c r="E21" s="289"/>
    </row>
    <row r="22" spans="2:5" s="8" customFormat="1" x14ac:dyDescent="0.2">
      <c r="B22" s="280"/>
      <c r="C22" s="268" t="s">
        <v>214</v>
      </c>
      <c r="D22" s="70" t="s">
        <v>0</v>
      </c>
    </row>
    <row r="23" spans="2:5" s="8" customFormat="1" x14ac:dyDescent="0.2">
      <c r="B23" s="35"/>
      <c r="C23" s="34" t="s">
        <v>215</v>
      </c>
      <c r="D23" s="98">
        <v>0.18</v>
      </c>
    </row>
    <row r="24" spans="2:5" s="8" customFormat="1" x14ac:dyDescent="0.2">
      <c r="B24" s="35"/>
      <c r="C24" s="34" t="s">
        <v>216</v>
      </c>
      <c r="D24" s="98">
        <v>0.12</v>
      </c>
    </row>
    <row r="25" spans="2:5" s="8" customFormat="1" x14ac:dyDescent="0.2">
      <c r="B25" s="35"/>
      <c r="C25" s="34" t="s">
        <v>217</v>
      </c>
      <c r="D25" s="98">
        <v>0.08</v>
      </c>
    </row>
    <row r="26" spans="2:5" s="8" customFormat="1" x14ac:dyDescent="0.2">
      <c r="B26" s="35"/>
      <c r="C26" s="33" t="s">
        <v>218</v>
      </c>
      <c r="D26" s="98">
        <v>0.62</v>
      </c>
    </row>
    <row r="27" spans="2:5" s="8" customFormat="1" x14ac:dyDescent="0.2">
      <c r="B27" s="9"/>
      <c r="C27" s="9"/>
    </row>
    <row r="28" spans="2:5" s="8" customFormat="1" x14ac:dyDescent="0.2">
      <c r="B28" s="9"/>
      <c r="C28" s="9"/>
    </row>
    <row r="29" spans="2:5" s="8" customFormat="1" ht="45" customHeight="1" x14ac:dyDescent="0.2">
      <c r="C29" s="289" t="s">
        <v>289</v>
      </c>
      <c r="D29" s="289"/>
      <c r="E29" s="289"/>
    </row>
    <row r="30" spans="2:5" s="8" customFormat="1" x14ac:dyDescent="0.2">
      <c r="B30" s="280"/>
      <c r="C30" s="268" t="s">
        <v>214</v>
      </c>
      <c r="D30" s="70" t="s">
        <v>0</v>
      </c>
    </row>
    <row r="31" spans="2:5" s="8" customFormat="1" x14ac:dyDescent="0.2">
      <c r="B31" s="35"/>
      <c r="C31" s="34" t="s">
        <v>215</v>
      </c>
      <c r="D31" s="98">
        <v>0.3</v>
      </c>
    </row>
    <row r="32" spans="2:5" s="8" customFormat="1" ht="37.5" customHeight="1" x14ac:dyDescent="0.2">
      <c r="B32" s="35"/>
      <c r="C32" s="34" t="s">
        <v>216</v>
      </c>
      <c r="D32" s="98">
        <v>0.28999999999999998</v>
      </c>
    </row>
    <row r="33" spans="2:8" s="8" customFormat="1" x14ac:dyDescent="0.2">
      <c r="B33" s="35"/>
      <c r="C33" s="34" t="s">
        <v>217</v>
      </c>
      <c r="D33" s="98">
        <v>0.13</v>
      </c>
    </row>
    <row r="34" spans="2:8" s="8" customFormat="1" x14ac:dyDescent="0.2">
      <c r="B34" s="35"/>
      <c r="C34" s="33" t="s">
        <v>218</v>
      </c>
      <c r="D34" s="98">
        <v>0.28000000000000003</v>
      </c>
    </row>
    <row r="35" spans="2:8" s="8" customFormat="1" x14ac:dyDescent="0.2"/>
    <row r="36" spans="2:8" s="8" customFormat="1" x14ac:dyDescent="0.2"/>
    <row r="37" spans="2:8" s="8" customFormat="1" ht="33" customHeight="1" x14ac:dyDescent="0.2"/>
    <row r="38" spans="2:8" s="8" customFormat="1" ht="32.25" customHeight="1" x14ac:dyDescent="0.2"/>
    <row r="39" spans="2:8" s="8" customFormat="1" x14ac:dyDescent="0.2">
      <c r="H39" s="15"/>
    </row>
    <row r="40" spans="2:8" s="8" customFormat="1" x14ac:dyDescent="0.2">
      <c r="H40" s="15"/>
    </row>
    <row r="41" spans="2:8" s="8" customFormat="1" x14ac:dyDescent="0.2">
      <c r="H41" s="15"/>
    </row>
    <row r="42" spans="2:8" s="8" customFormat="1" x14ac:dyDescent="0.2">
      <c r="H42" s="15"/>
    </row>
    <row r="43" spans="2:8" s="8" customFormat="1" x14ac:dyDescent="0.2">
      <c r="H43" s="15"/>
    </row>
    <row r="44" spans="2:8" s="8" customFormat="1" x14ac:dyDescent="0.2">
      <c r="H44" s="15"/>
    </row>
    <row r="45" spans="2:8" s="8" customFormat="1" x14ac:dyDescent="0.2">
      <c r="H45" s="15"/>
    </row>
    <row r="46" spans="2:8" s="8" customFormat="1" x14ac:dyDescent="0.2">
      <c r="H46" s="15"/>
    </row>
    <row r="47" spans="2:8" s="8" customFormat="1" x14ac:dyDescent="0.2">
      <c r="H47" s="15"/>
    </row>
    <row r="48" spans="2:8" s="8" customFormat="1" x14ac:dyDescent="0.2">
      <c r="H48" s="15"/>
    </row>
    <row r="49" spans="2:8" s="8" customFormat="1" x14ac:dyDescent="0.2">
      <c r="H49" s="15"/>
    </row>
    <row r="50" spans="2:8" s="8" customFormat="1" x14ac:dyDescent="0.2">
      <c r="H50" s="15"/>
    </row>
    <row r="51" spans="2:8" s="8" customFormat="1" x14ac:dyDescent="0.2">
      <c r="H51" s="22"/>
    </row>
    <row r="52" spans="2:8" s="8" customFormat="1" ht="50.25" customHeight="1" x14ac:dyDescent="0.2">
      <c r="B52" s="36"/>
      <c r="C52" s="291" t="s">
        <v>307</v>
      </c>
      <c r="D52" s="291"/>
      <c r="E52" s="291"/>
      <c r="F52" s="291"/>
      <c r="H52" s="22"/>
    </row>
    <row r="53" spans="2:8" s="8" customFormat="1" ht="38.25" x14ac:dyDescent="0.2">
      <c r="B53" s="282"/>
      <c r="C53" s="257" t="s">
        <v>100</v>
      </c>
      <c r="D53" s="70" t="s">
        <v>112</v>
      </c>
      <c r="E53" s="70" t="s">
        <v>113</v>
      </c>
      <c r="F53" s="70" t="s">
        <v>114</v>
      </c>
      <c r="H53" s="22"/>
    </row>
    <row r="54" spans="2:8" x14ac:dyDescent="0.2">
      <c r="B54" s="8"/>
      <c r="C54" s="34" t="s">
        <v>171</v>
      </c>
      <c r="D54" s="32">
        <v>0.03</v>
      </c>
      <c r="E54" s="32">
        <v>0.57000000000000006</v>
      </c>
      <c r="F54" s="32">
        <v>0.39500000000000002</v>
      </c>
    </row>
    <row r="55" spans="2:8" x14ac:dyDescent="0.2">
      <c r="B55" s="8"/>
      <c r="C55" s="34" t="s">
        <v>67</v>
      </c>
      <c r="D55" s="31">
        <v>0.14000000000000001</v>
      </c>
      <c r="E55" s="31">
        <v>0.75</v>
      </c>
      <c r="F55" s="31">
        <v>0.11</v>
      </c>
    </row>
    <row r="56" spans="2:8" ht="25.5" customHeight="1" x14ac:dyDescent="0.2">
      <c r="B56" s="8"/>
      <c r="C56" s="34" t="s">
        <v>79</v>
      </c>
      <c r="D56" s="31">
        <v>3.7159999999999999E-2</v>
      </c>
      <c r="E56" s="31">
        <v>0.53271000000000002</v>
      </c>
      <c r="F56" s="31">
        <v>0.43012999999999996</v>
      </c>
      <c r="G56" s="36"/>
    </row>
    <row r="57" spans="2:8" x14ac:dyDescent="0.2">
      <c r="B57" s="8"/>
      <c r="C57" s="33" t="s">
        <v>3</v>
      </c>
      <c r="D57" s="31">
        <v>0.03</v>
      </c>
      <c r="E57" s="31">
        <v>0.64624999999999999</v>
      </c>
      <c r="F57" s="31">
        <v>0.31874999999999998</v>
      </c>
      <c r="G57" s="252"/>
    </row>
    <row r="58" spans="2:8" x14ac:dyDescent="0.2">
      <c r="B58" s="8"/>
      <c r="C58" s="34" t="s">
        <v>4</v>
      </c>
      <c r="D58" s="31">
        <v>0</v>
      </c>
      <c r="E58" s="31">
        <v>0.59666666666666668</v>
      </c>
      <c r="F58" s="31">
        <v>0.40333333333333332</v>
      </c>
      <c r="G58" s="8"/>
    </row>
    <row r="59" spans="2:8" x14ac:dyDescent="0.2">
      <c r="B59" s="8"/>
      <c r="C59" s="34" t="s">
        <v>1</v>
      </c>
      <c r="D59" s="31">
        <v>0.09</v>
      </c>
      <c r="E59" s="31">
        <v>0.70689999999999997</v>
      </c>
      <c r="F59" s="31">
        <v>0.2069</v>
      </c>
      <c r="G59" s="8"/>
    </row>
    <row r="60" spans="2:8" x14ac:dyDescent="0.2">
      <c r="B60" s="8"/>
      <c r="C60" s="34" t="s">
        <v>6</v>
      </c>
      <c r="D60" s="31">
        <v>1.1111111111111112E-2</v>
      </c>
      <c r="E60" s="31">
        <v>0.66097777777777778</v>
      </c>
      <c r="F60" s="31">
        <v>0.3279111111111111</v>
      </c>
      <c r="G60" s="8"/>
    </row>
    <row r="61" spans="2:8" x14ac:dyDescent="0.2">
      <c r="B61" s="8"/>
      <c r="C61" s="33" t="s">
        <v>7</v>
      </c>
      <c r="D61" s="31">
        <v>7.5833333333333336E-2</v>
      </c>
      <c r="E61" s="31">
        <v>0.60066666666666668</v>
      </c>
      <c r="F61" s="31">
        <v>0.32350000000000007</v>
      </c>
      <c r="G61" s="8"/>
    </row>
    <row r="62" spans="2:8" x14ac:dyDescent="0.2">
      <c r="B62" s="8"/>
      <c r="C62" s="34" t="s">
        <v>2</v>
      </c>
      <c r="D62" s="31">
        <v>0.11</v>
      </c>
      <c r="E62" s="31">
        <v>0.73</v>
      </c>
      <c r="F62" s="31">
        <v>0.16</v>
      </c>
      <c r="G62" s="8"/>
    </row>
    <row r="63" spans="2:8" x14ac:dyDescent="0.2">
      <c r="B63" s="8"/>
      <c r="C63" s="34" t="s">
        <v>78</v>
      </c>
      <c r="D63" s="31">
        <v>0.20250000000000001</v>
      </c>
      <c r="E63" s="31">
        <v>0.59</v>
      </c>
      <c r="F63" s="31">
        <v>0.20749999999999999</v>
      </c>
      <c r="G63" s="8"/>
    </row>
    <row r="64" spans="2:8" x14ac:dyDescent="0.2">
      <c r="B64" s="8"/>
      <c r="C64" s="34" t="s">
        <v>161</v>
      </c>
      <c r="D64" s="31">
        <v>5.6789473684210535E-2</v>
      </c>
      <c r="E64" s="31">
        <v>0.58278947368421041</v>
      </c>
      <c r="F64" s="31">
        <v>0.36042105263157892</v>
      </c>
      <c r="G64" s="8"/>
    </row>
    <row r="65" spans="2:7" x14ac:dyDescent="0.2">
      <c r="B65" s="8"/>
      <c r="C65" s="34" t="s">
        <v>5</v>
      </c>
      <c r="D65" s="31">
        <v>1.7500000000000002E-2</v>
      </c>
      <c r="E65" s="31">
        <v>0.42249999999999999</v>
      </c>
      <c r="F65" s="31">
        <v>0.56000000000000005</v>
      </c>
      <c r="G65" s="8"/>
    </row>
    <row r="66" spans="2:7" x14ac:dyDescent="0.2">
      <c r="B66" s="250"/>
      <c r="C66" s="269" t="s">
        <v>207</v>
      </c>
      <c r="D66" s="151">
        <v>5.3621874999999999E-2</v>
      </c>
      <c r="E66" s="151">
        <v>0.58913750000000009</v>
      </c>
      <c r="F66" s="152">
        <v>0.35724062499999992</v>
      </c>
      <c r="G66" s="8"/>
    </row>
    <row r="67" spans="2:7" x14ac:dyDescent="0.2">
      <c r="B67" s="250"/>
      <c r="C67" s="269" t="s">
        <v>178</v>
      </c>
      <c r="D67" s="151">
        <v>3.5855253301312444E-2</v>
      </c>
      <c r="E67" s="151">
        <v>0.5706486809354272</v>
      </c>
      <c r="F67" s="152">
        <v>0.39349606576326024</v>
      </c>
      <c r="G67" s="8"/>
    </row>
    <row r="68" spans="2:7" x14ac:dyDescent="0.2">
      <c r="B68" s="250"/>
      <c r="C68" s="269" t="s">
        <v>163</v>
      </c>
      <c r="D68" s="151">
        <v>6.2623636363636367E-2</v>
      </c>
      <c r="E68" s="151">
        <v>0.60712604468118214</v>
      </c>
      <c r="F68" s="152">
        <v>0.33185759168245421</v>
      </c>
      <c r="G68" s="8"/>
    </row>
    <row r="69" spans="2:7" x14ac:dyDescent="0.2">
      <c r="G69" s="8"/>
    </row>
    <row r="70" spans="2:7" x14ac:dyDescent="0.2">
      <c r="G70" s="8"/>
    </row>
    <row r="71" spans="2:7" x14ac:dyDescent="0.2">
      <c r="G71" s="8"/>
    </row>
    <row r="72" spans="2:7" ht="38.25" customHeight="1" x14ac:dyDescent="0.2">
      <c r="B72" s="36"/>
      <c r="C72" s="289" t="s">
        <v>306</v>
      </c>
      <c r="D72" s="289"/>
      <c r="E72" s="289"/>
      <c r="G72" s="8"/>
    </row>
    <row r="73" spans="2:7" x14ac:dyDescent="0.2">
      <c r="B73" s="282"/>
      <c r="C73" s="270" t="s">
        <v>100</v>
      </c>
      <c r="D73" s="104" t="s">
        <v>0</v>
      </c>
    </row>
    <row r="74" spans="2:7" x14ac:dyDescent="0.2">
      <c r="B74" s="8"/>
      <c r="C74" s="33" t="s">
        <v>2</v>
      </c>
      <c r="D74" s="33">
        <v>0.79</v>
      </c>
    </row>
    <row r="75" spans="2:7" x14ac:dyDescent="0.2">
      <c r="B75" s="8"/>
      <c r="C75" s="34" t="s">
        <v>177</v>
      </c>
      <c r="D75" s="34">
        <v>0.79500000000000004</v>
      </c>
    </row>
    <row r="76" spans="2:7" x14ac:dyDescent="0.2">
      <c r="B76" s="8"/>
      <c r="C76" s="34" t="s">
        <v>171</v>
      </c>
      <c r="D76" s="34">
        <v>0.8</v>
      </c>
    </row>
    <row r="77" spans="2:7" x14ac:dyDescent="0.2">
      <c r="B77" s="8"/>
      <c r="C77" s="34" t="s">
        <v>7</v>
      </c>
      <c r="D77" s="34">
        <v>0.82974999999999999</v>
      </c>
    </row>
    <row r="78" spans="2:7" x14ac:dyDescent="0.2">
      <c r="B78" s="8"/>
      <c r="C78" s="33" t="s">
        <v>6</v>
      </c>
      <c r="D78" s="34">
        <v>0.83174999999999999</v>
      </c>
    </row>
    <row r="79" spans="2:7" s="8" customFormat="1" ht="34.5" customHeight="1" x14ac:dyDescent="0.2">
      <c r="C79" s="302" t="s">
        <v>79</v>
      </c>
      <c r="D79" s="34">
        <v>0.83468571428571436</v>
      </c>
    </row>
    <row r="80" spans="2:7" s="8" customFormat="1" x14ac:dyDescent="0.2">
      <c r="C80" s="34" t="s">
        <v>5</v>
      </c>
      <c r="D80" s="34">
        <v>0.83499999999999996</v>
      </c>
    </row>
    <row r="81" spans="2:4" s="8" customFormat="1" x14ac:dyDescent="0.2">
      <c r="C81" s="34" t="s">
        <v>4</v>
      </c>
      <c r="D81" s="34">
        <v>0.83666666666666678</v>
      </c>
    </row>
    <row r="82" spans="2:4" s="8" customFormat="1" x14ac:dyDescent="0.2">
      <c r="C82" s="33" t="s">
        <v>161</v>
      </c>
      <c r="D82" s="34">
        <v>0.83833333333333326</v>
      </c>
    </row>
    <row r="83" spans="2:4" s="8" customFormat="1" x14ac:dyDescent="0.2">
      <c r="C83" s="34" t="s">
        <v>1</v>
      </c>
      <c r="D83" s="34">
        <v>0.84</v>
      </c>
    </row>
    <row r="84" spans="2:4" s="8" customFormat="1" x14ac:dyDescent="0.2">
      <c r="C84" s="34" t="s">
        <v>3</v>
      </c>
      <c r="D84" s="34">
        <v>0.84925000000000006</v>
      </c>
    </row>
    <row r="85" spans="2:4" s="8" customFormat="1" x14ac:dyDescent="0.2">
      <c r="B85" s="250"/>
      <c r="C85" s="151" t="s">
        <v>207</v>
      </c>
      <c r="D85" s="151">
        <v>0.83589808957812206</v>
      </c>
    </row>
    <row r="86" spans="2:4" s="8" customFormat="1" x14ac:dyDescent="0.2">
      <c r="B86" s="250"/>
      <c r="C86" s="151" t="s">
        <v>178</v>
      </c>
      <c r="D86" s="151">
        <v>0.82</v>
      </c>
    </row>
    <row r="87" spans="2:4" s="8" customFormat="1" x14ac:dyDescent="0.2">
      <c r="B87" s="250"/>
      <c r="C87" s="151" t="s">
        <v>163</v>
      </c>
      <c r="D87" s="151">
        <v>0.75928378378378381</v>
      </c>
    </row>
    <row r="88" spans="2:4" s="8" customFormat="1" x14ac:dyDescent="0.2"/>
    <row r="89" spans="2:4" s="8" customFormat="1" ht="38.25" customHeight="1" x14ac:dyDescent="0.2">
      <c r="B89" s="36"/>
      <c r="C89" s="295" t="s">
        <v>305</v>
      </c>
      <c r="D89" s="295"/>
    </row>
    <row r="90" spans="2:4" s="8" customFormat="1" x14ac:dyDescent="0.2">
      <c r="B90" s="282"/>
      <c r="C90" s="270" t="s">
        <v>37</v>
      </c>
      <c r="D90" s="104">
        <v>2021</v>
      </c>
    </row>
    <row r="91" spans="2:4" s="8" customFormat="1" x14ac:dyDescent="0.2">
      <c r="C91" s="33" t="s">
        <v>38</v>
      </c>
      <c r="D91" s="33">
        <v>0.04</v>
      </c>
    </row>
    <row r="92" spans="2:4" s="8" customFormat="1" x14ac:dyDescent="0.2">
      <c r="C92" s="34" t="s">
        <v>39</v>
      </c>
      <c r="D92" s="33">
        <v>0.05</v>
      </c>
    </row>
    <row r="93" spans="2:4" s="8" customFormat="1" x14ac:dyDescent="0.2">
      <c r="C93" s="34" t="s">
        <v>115</v>
      </c>
      <c r="D93" s="34">
        <v>0.18</v>
      </c>
    </row>
    <row r="94" spans="2:4" s="8" customFormat="1" x14ac:dyDescent="0.2">
      <c r="C94" s="34" t="s">
        <v>116</v>
      </c>
      <c r="D94" s="34">
        <v>0.12</v>
      </c>
    </row>
    <row r="95" spans="2:4" s="8" customFormat="1" x14ac:dyDescent="0.2">
      <c r="C95" s="33" t="s">
        <v>173</v>
      </c>
      <c r="D95" s="34">
        <v>0.61</v>
      </c>
    </row>
    <row r="96" spans="2:4" s="8" customFormat="1" x14ac:dyDescent="0.2">
      <c r="B96" s="9"/>
      <c r="C96" s="9"/>
    </row>
    <row r="97" spans="2:5" s="8" customFormat="1" ht="25.5" customHeight="1" x14ac:dyDescent="0.2"/>
    <row r="98" spans="2:5" s="8" customFormat="1" x14ac:dyDescent="0.2"/>
    <row r="99" spans="2:5" s="8" customFormat="1" x14ac:dyDescent="0.2"/>
    <row r="100" spans="2:5" s="8" customFormat="1" x14ac:dyDescent="0.2"/>
    <row r="101" spans="2:5" s="8" customFormat="1" x14ac:dyDescent="0.2"/>
    <row r="102" spans="2:5" s="8" customFormat="1" x14ac:dyDescent="0.2"/>
    <row r="103" spans="2:5" s="8" customFormat="1" x14ac:dyDescent="0.2"/>
    <row r="104" spans="2:5" s="8" customFormat="1" x14ac:dyDescent="0.2">
      <c r="B104" s="9"/>
      <c r="C104" s="9"/>
    </row>
    <row r="105" spans="2:5" s="8" customFormat="1" x14ac:dyDescent="0.2">
      <c r="B105" s="9"/>
      <c r="C105" s="9"/>
    </row>
    <row r="106" spans="2:5" s="8" customFormat="1" ht="26.25" customHeight="1" x14ac:dyDescent="0.2">
      <c r="B106" s="36"/>
      <c r="C106" s="289" t="s">
        <v>301</v>
      </c>
      <c r="D106" s="289"/>
      <c r="E106" s="289"/>
    </row>
    <row r="107" spans="2:5" s="8" customFormat="1" ht="38.25" x14ac:dyDescent="0.2">
      <c r="B107" s="282"/>
      <c r="C107" s="271" t="s">
        <v>8</v>
      </c>
      <c r="D107" s="105" t="s">
        <v>117</v>
      </c>
    </row>
    <row r="108" spans="2:5" s="8" customFormat="1" x14ac:dyDescent="0.2">
      <c r="C108" s="33" t="s">
        <v>4</v>
      </c>
      <c r="D108" s="223">
        <v>4.3333333333333335E-2</v>
      </c>
    </row>
    <row r="109" spans="2:5" s="8" customFormat="1" x14ac:dyDescent="0.2">
      <c r="C109" s="34" t="s">
        <v>5</v>
      </c>
      <c r="D109" s="223">
        <v>4.3675000000000005E-2</v>
      </c>
    </row>
    <row r="110" spans="2:5" s="8" customFormat="1" x14ac:dyDescent="0.2">
      <c r="C110" s="34" t="s">
        <v>171</v>
      </c>
      <c r="D110" s="223">
        <v>4.4999999999999998E-2</v>
      </c>
    </row>
    <row r="111" spans="2:5" s="8" customFormat="1" x14ac:dyDescent="0.2">
      <c r="C111" s="34" t="s">
        <v>67</v>
      </c>
      <c r="D111" s="223">
        <v>0.05</v>
      </c>
    </row>
    <row r="112" spans="2:5" s="8" customFormat="1" x14ac:dyDescent="0.2">
      <c r="C112" s="33" t="s">
        <v>3</v>
      </c>
      <c r="D112" s="223">
        <v>5.6079999999999998E-2</v>
      </c>
    </row>
    <row r="113" spans="2:5" s="8" customFormat="1" x14ac:dyDescent="0.2">
      <c r="C113" s="33" t="s">
        <v>6</v>
      </c>
      <c r="D113" s="223">
        <v>5.9000000000000004E-2</v>
      </c>
    </row>
    <row r="114" spans="2:5" s="8" customFormat="1" x14ac:dyDescent="0.2">
      <c r="C114" s="34" t="s">
        <v>1</v>
      </c>
      <c r="D114" s="223">
        <v>6.9000000000000006E-2</v>
      </c>
    </row>
    <row r="115" spans="2:5" s="8" customFormat="1" x14ac:dyDescent="0.2">
      <c r="C115" s="34" t="s">
        <v>79</v>
      </c>
      <c r="D115" s="223">
        <v>8.3520000000000011E-2</v>
      </c>
    </row>
    <row r="116" spans="2:5" s="8" customFormat="1" x14ac:dyDescent="0.2">
      <c r="C116" s="34" t="s">
        <v>161</v>
      </c>
      <c r="D116" s="223">
        <v>8.7650000000000006E-2</v>
      </c>
    </row>
    <row r="117" spans="2:5" s="8" customFormat="1" x14ac:dyDescent="0.2">
      <c r="C117" s="33" t="s">
        <v>2</v>
      </c>
      <c r="D117" s="223">
        <v>0.1</v>
      </c>
    </row>
    <row r="118" spans="2:5" s="8" customFormat="1" x14ac:dyDescent="0.2">
      <c r="C118" s="33" t="s">
        <v>177</v>
      </c>
      <c r="D118" s="223">
        <v>0.1085</v>
      </c>
    </row>
    <row r="119" spans="2:5" s="8" customFormat="1" x14ac:dyDescent="0.2">
      <c r="C119" s="34" t="s">
        <v>7</v>
      </c>
      <c r="D119" s="223">
        <v>0.11650000000000001</v>
      </c>
    </row>
    <row r="120" spans="2:5" s="8" customFormat="1" x14ac:dyDescent="0.2">
      <c r="B120" s="250"/>
      <c r="C120" s="272" t="s">
        <v>207</v>
      </c>
      <c r="D120" s="224">
        <v>8.8026850455733094E-2</v>
      </c>
    </row>
    <row r="121" spans="2:5" s="8" customFormat="1" x14ac:dyDescent="0.2">
      <c r="B121" s="250"/>
      <c r="C121" s="272" t="s">
        <v>178</v>
      </c>
      <c r="D121" s="224">
        <v>8.1000000000000003E-2</v>
      </c>
    </row>
    <row r="122" spans="2:5" s="8" customFormat="1" x14ac:dyDescent="0.2">
      <c r="B122" s="250"/>
      <c r="C122" s="272" t="s">
        <v>163</v>
      </c>
      <c r="D122" s="224">
        <v>0.11</v>
      </c>
    </row>
    <row r="123" spans="2:5" s="8" customFormat="1" x14ac:dyDescent="0.2">
      <c r="B123" s="9"/>
      <c r="C123" s="9"/>
    </row>
    <row r="124" spans="2:5" s="8" customFormat="1" x14ac:dyDescent="0.2">
      <c r="B124" s="9"/>
      <c r="C124" s="9"/>
    </row>
    <row r="125" spans="2:5" s="8" customFormat="1" ht="30" customHeight="1" x14ac:dyDescent="0.2">
      <c r="B125" s="36"/>
      <c r="C125" s="289" t="s">
        <v>302</v>
      </c>
      <c r="D125" s="289"/>
      <c r="E125" s="289"/>
    </row>
    <row r="126" spans="2:5" s="8" customFormat="1" ht="25.5" x14ac:dyDescent="0.2">
      <c r="B126" s="282"/>
      <c r="C126" s="271" t="s">
        <v>8</v>
      </c>
      <c r="D126" s="105" t="s">
        <v>118</v>
      </c>
    </row>
    <row r="127" spans="2:5" s="8" customFormat="1" x14ac:dyDescent="0.2">
      <c r="C127" s="33" t="s">
        <v>2</v>
      </c>
      <c r="D127" s="34">
        <v>0.04</v>
      </c>
    </row>
    <row r="128" spans="2:5" s="8" customFormat="1" x14ac:dyDescent="0.2">
      <c r="C128" s="34" t="s">
        <v>3</v>
      </c>
      <c r="D128" s="34">
        <v>7.8160000000000007E-2</v>
      </c>
    </row>
    <row r="129" spans="2:7" s="8" customFormat="1" x14ac:dyDescent="0.2">
      <c r="C129" s="34" t="s">
        <v>161</v>
      </c>
      <c r="D129" s="34">
        <v>0.16795454545454547</v>
      </c>
    </row>
    <row r="130" spans="2:7" s="8" customFormat="1" x14ac:dyDescent="0.2">
      <c r="C130" s="34" t="s">
        <v>171</v>
      </c>
      <c r="D130" s="34">
        <v>0.17</v>
      </c>
    </row>
    <row r="131" spans="2:7" s="8" customFormat="1" x14ac:dyDescent="0.2">
      <c r="C131" s="33" t="s">
        <v>79</v>
      </c>
      <c r="D131" s="34">
        <v>0.17524000000000001</v>
      </c>
    </row>
    <row r="132" spans="2:7" s="8" customFormat="1" x14ac:dyDescent="0.2">
      <c r="C132" s="33" t="s">
        <v>177</v>
      </c>
      <c r="D132" s="34">
        <v>0.2135</v>
      </c>
    </row>
    <row r="133" spans="2:7" s="8" customFormat="1" x14ac:dyDescent="0.2">
      <c r="C133" s="34" t="s">
        <v>7</v>
      </c>
      <c r="D133" s="34">
        <v>0.25756666666666667</v>
      </c>
    </row>
    <row r="134" spans="2:7" s="8" customFormat="1" x14ac:dyDescent="0.2">
      <c r="C134" s="34" t="s">
        <v>4</v>
      </c>
      <c r="D134" s="34">
        <v>0.27999999999999997</v>
      </c>
    </row>
    <row r="135" spans="2:7" s="8" customFormat="1" x14ac:dyDescent="0.2">
      <c r="C135" s="34" t="s">
        <v>1</v>
      </c>
      <c r="D135" s="34">
        <v>0.29135</v>
      </c>
    </row>
    <row r="136" spans="2:7" s="8" customFormat="1" x14ac:dyDescent="0.2">
      <c r="C136" s="33" t="s">
        <v>5</v>
      </c>
      <c r="D136" s="34">
        <v>0.29342499999999999</v>
      </c>
    </row>
    <row r="137" spans="2:7" s="8" customFormat="1" x14ac:dyDescent="0.2">
      <c r="C137" s="33" t="s">
        <v>6</v>
      </c>
      <c r="D137" s="34">
        <v>0.3162666666666667</v>
      </c>
    </row>
    <row r="138" spans="2:7" s="8" customFormat="1" x14ac:dyDescent="0.2">
      <c r="B138" s="250"/>
      <c r="C138" s="272" t="s">
        <v>207</v>
      </c>
      <c r="D138" s="117">
        <v>0.18691965308949998</v>
      </c>
    </row>
    <row r="139" spans="2:7" s="8" customFormat="1" x14ac:dyDescent="0.2">
      <c r="B139" s="250"/>
      <c r="C139" s="272" t="s">
        <v>178</v>
      </c>
      <c r="D139" s="117">
        <v>0.20200000000000001</v>
      </c>
    </row>
    <row r="140" spans="2:7" s="8" customFormat="1" x14ac:dyDescent="0.2">
      <c r="B140" s="250"/>
      <c r="C140" s="272" t="s">
        <v>163</v>
      </c>
      <c r="D140" s="117">
        <v>0.33</v>
      </c>
    </row>
    <row r="141" spans="2:7" s="8" customFormat="1" x14ac:dyDescent="0.2">
      <c r="D141" s="169"/>
    </row>
    <row r="142" spans="2:7" s="8" customFormat="1" x14ac:dyDescent="0.2">
      <c r="E142" s="17"/>
      <c r="F142" s="17"/>
      <c r="G142" s="17"/>
    </row>
    <row r="143" spans="2:7" s="8" customFormat="1" x14ac:dyDescent="0.2">
      <c r="E143" s="17"/>
      <c r="F143" s="17"/>
      <c r="G143" s="17"/>
    </row>
    <row r="144" spans="2:7" s="8" customFormat="1" x14ac:dyDescent="0.2">
      <c r="E144" s="17"/>
      <c r="F144" s="17"/>
      <c r="G144" s="17"/>
    </row>
    <row r="145" spans="2:7" s="8" customFormat="1" x14ac:dyDescent="0.2">
      <c r="E145" s="17"/>
      <c r="F145" s="17"/>
      <c r="G145" s="17"/>
    </row>
    <row r="146" spans="2:7" s="8" customFormat="1" x14ac:dyDescent="0.2">
      <c r="E146" s="17"/>
      <c r="F146" s="17"/>
      <c r="G146" s="17"/>
    </row>
    <row r="147" spans="2:7" s="8" customFormat="1" x14ac:dyDescent="0.2">
      <c r="E147" s="17"/>
      <c r="F147" s="17"/>
      <c r="G147" s="17"/>
    </row>
    <row r="148" spans="2:7" s="8" customFormat="1" x14ac:dyDescent="0.2">
      <c r="E148" s="17"/>
      <c r="F148" s="17"/>
      <c r="G148" s="17"/>
    </row>
    <row r="149" spans="2:7" s="8" customFormat="1" x14ac:dyDescent="0.2">
      <c r="E149" s="17"/>
      <c r="F149" s="17"/>
      <c r="G149" s="17"/>
    </row>
    <row r="150" spans="2:7" s="8" customFormat="1" x14ac:dyDescent="0.2">
      <c r="E150" s="17"/>
      <c r="F150" s="17"/>
      <c r="G150" s="17"/>
    </row>
    <row r="151" spans="2:7" s="8" customFormat="1" x14ac:dyDescent="0.2">
      <c r="E151" s="17"/>
      <c r="F151" s="17"/>
      <c r="G151" s="17"/>
    </row>
    <row r="152" spans="2:7" s="8" customFormat="1" x14ac:dyDescent="0.2">
      <c r="E152" s="17"/>
      <c r="F152" s="17"/>
      <c r="G152" s="17"/>
    </row>
    <row r="153" spans="2:7" s="8" customFormat="1" x14ac:dyDescent="0.2">
      <c r="E153" s="17"/>
      <c r="F153" s="17"/>
      <c r="G153" s="17"/>
    </row>
    <row r="154" spans="2:7" s="8" customFormat="1" x14ac:dyDescent="0.2">
      <c r="E154" s="17"/>
      <c r="F154" s="17"/>
      <c r="G154" s="17"/>
    </row>
    <row r="155" spans="2:7" s="8" customFormat="1" x14ac:dyDescent="0.2"/>
    <row r="156" spans="2:7" s="8" customFormat="1" x14ac:dyDescent="0.2"/>
    <row r="157" spans="2:7" s="8" customFormat="1" ht="29.25" customHeight="1" x14ac:dyDescent="0.2">
      <c r="B157" s="247"/>
      <c r="C157" s="291" t="s">
        <v>303</v>
      </c>
      <c r="D157" s="291"/>
    </row>
    <row r="158" spans="2:7" s="8" customFormat="1" ht="25.5" x14ac:dyDescent="0.2">
      <c r="B158" s="282"/>
      <c r="C158" s="273" t="s">
        <v>8</v>
      </c>
      <c r="D158" s="106" t="s">
        <v>119</v>
      </c>
    </row>
    <row r="159" spans="2:7" s="8" customFormat="1" x14ac:dyDescent="0.2">
      <c r="C159" s="33" t="s">
        <v>79</v>
      </c>
      <c r="D159" s="303">
        <v>29.956250000000001</v>
      </c>
    </row>
    <row r="160" spans="2:7" s="8" customFormat="1" x14ac:dyDescent="0.2">
      <c r="C160" s="34" t="s">
        <v>1</v>
      </c>
      <c r="D160" s="304">
        <v>33</v>
      </c>
    </row>
    <row r="161" spans="2:5" s="8" customFormat="1" x14ac:dyDescent="0.2">
      <c r="C161" s="34" t="s">
        <v>7</v>
      </c>
      <c r="D161" s="304">
        <v>34.660000000000004</v>
      </c>
    </row>
    <row r="162" spans="2:5" s="8" customFormat="1" x14ac:dyDescent="0.2">
      <c r="C162" s="34" t="s">
        <v>6</v>
      </c>
      <c r="D162" s="304">
        <v>35.285714285714285</v>
      </c>
    </row>
    <row r="163" spans="2:5" s="8" customFormat="1" x14ac:dyDescent="0.2">
      <c r="C163" s="33" t="s">
        <v>171</v>
      </c>
      <c r="D163" s="304">
        <v>36</v>
      </c>
    </row>
    <row r="164" spans="2:5" s="8" customFormat="1" x14ac:dyDescent="0.2">
      <c r="C164" s="33" t="s">
        <v>2</v>
      </c>
      <c r="D164" s="304">
        <v>36</v>
      </c>
    </row>
    <row r="165" spans="2:5" s="8" customFormat="1" x14ac:dyDescent="0.2">
      <c r="C165" s="34" t="s">
        <v>161</v>
      </c>
      <c r="D165" s="304">
        <v>39.1875</v>
      </c>
    </row>
    <row r="166" spans="2:5" s="8" customFormat="1" x14ac:dyDescent="0.2">
      <c r="C166" s="34" t="s">
        <v>5</v>
      </c>
      <c r="D166" s="304">
        <v>49</v>
      </c>
    </row>
    <row r="167" spans="2:5" s="8" customFormat="1" x14ac:dyDescent="0.2">
      <c r="C167" s="34" t="s">
        <v>3</v>
      </c>
      <c r="D167" s="304">
        <v>62.333333333333336</v>
      </c>
    </row>
    <row r="168" spans="2:5" s="8" customFormat="1" x14ac:dyDescent="0.2">
      <c r="C168" s="33" t="s">
        <v>177</v>
      </c>
      <c r="D168" s="304">
        <v>79.25</v>
      </c>
    </row>
    <row r="169" spans="2:5" s="8" customFormat="1" x14ac:dyDescent="0.2">
      <c r="C169" s="33" t="s">
        <v>67</v>
      </c>
      <c r="D169" s="304">
        <v>96</v>
      </c>
    </row>
    <row r="170" spans="2:5" s="8" customFormat="1" x14ac:dyDescent="0.2">
      <c r="C170" s="33" t="s">
        <v>4</v>
      </c>
      <c r="D170" s="304">
        <v>126</v>
      </c>
    </row>
    <row r="171" spans="2:5" s="8" customFormat="1" x14ac:dyDescent="0.2">
      <c r="B171" s="250"/>
      <c r="C171" s="272" t="s">
        <v>207</v>
      </c>
      <c r="D171" s="305">
        <v>42.971988538442119</v>
      </c>
    </row>
    <row r="172" spans="2:5" s="8" customFormat="1" x14ac:dyDescent="0.2">
      <c r="B172" s="250"/>
      <c r="C172" s="272" t="s">
        <v>178</v>
      </c>
      <c r="D172" s="305">
        <v>36</v>
      </c>
    </row>
    <row r="173" spans="2:5" s="8" customFormat="1" x14ac:dyDescent="0.2">
      <c r="B173" s="250"/>
      <c r="C173" s="272" t="s">
        <v>163</v>
      </c>
      <c r="D173" s="305">
        <v>35</v>
      </c>
    </row>
    <row r="174" spans="2:5" s="8" customFormat="1" x14ac:dyDescent="0.2"/>
    <row r="175" spans="2:5" s="8" customFormat="1" x14ac:dyDescent="0.2"/>
    <row r="176" spans="2:5" s="8" customFormat="1" ht="51" customHeight="1" x14ac:dyDescent="0.2">
      <c r="B176" s="247"/>
      <c r="C176" s="289" t="s">
        <v>304</v>
      </c>
      <c r="D176" s="289"/>
      <c r="E176" s="289"/>
    </row>
    <row r="177" spans="2:4" s="8" customFormat="1" ht="51" x14ac:dyDescent="0.2">
      <c r="B177" s="283"/>
      <c r="C177" s="274" t="s">
        <v>8</v>
      </c>
      <c r="D177" s="126" t="s">
        <v>120</v>
      </c>
    </row>
    <row r="178" spans="2:4" s="8" customFormat="1" x14ac:dyDescent="0.2">
      <c r="C178" s="33" t="s">
        <v>7</v>
      </c>
      <c r="D178" s="93">
        <v>2.3999999999999997E-2</v>
      </c>
    </row>
    <row r="179" spans="2:4" s="8" customFormat="1" x14ac:dyDescent="0.2">
      <c r="C179" s="34" t="s">
        <v>79</v>
      </c>
      <c r="D179" s="93">
        <v>2.6600000000000002E-2</v>
      </c>
    </row>
    <row r="180" spans="2:4" s="8" customFormat="1" x14ac:dyDescent="0.2">
      <c r="C180" s="34" t="s">
        <v>5</v>
      </c>
      <c r="D180" s="93">
        <v>4.2500000000000003E-2</v>
      </c>
    </row>
    <row r="181" spans="2:4" s="8" customFormat="1" x14ac:dyDescent="0.2">
      <c r="C181" s="34" t="s">
        <v>161</v>
      </c>
      <c r="D181" s="93">
        <v>6.3363636363636372E-2</v>
      </c>
    </row>
    <row r="182" spans="2:4" s="8" customFormat="1" x14ac:dyDescent="0.2">
      <c r="C182" s="33" t="s">
        <v>3</v>
      </c>
      <c r="D182" s="93">
        <v>0.1</v>
      </c>
    </row>
    <row r="183" spans="2:4" s="35" customFormat="1" x14ac:dyDescent="0.2">
      <c r="B183" s="8"/>
      <c r="C183" s="33" t="s">
        <v>6</v>
      </c>
      <c r="D183" s="93">
        <v>0.10818888888888889</v>
      </c>
    </row>
    <row r="184" spans="2:4" s="8" customFormat="1" x14ac:dyDescent="0.2">
      <c r="C184" s="34" t="s">
        <v>177</v>
      </c>
      <c r="D184" s="93">
        <v>0.1535</v>
      </c>
    </row>
    <row r="185" spans="2:4" s="8" customFormat="1" x14ac:dyDescent="0.2">
      <c r="C185" s="34" t="s">
        <v>171</v>
      </c>
      <c r="D185" s="94">
        <v>0.16500000000000001</v>
      </c>
    </row>
    <row r="186" spans="2:4" s="8" customFormat="1" x14ac:dyDescent="0.2">
      <c r="C186" s="34" t="s">
        <v>4</v>
      </c>
      <c r="D186" s="94">
        <v>0.26</v>
      </c>
    </row>
    <row r="187" spans="2:4" s="8" customFormat="1" x14ac:dyDescent="0.2">
      <c r="B187" s="250"/>
      <c r="C187" s="272" t="s">
        <v>207</v>
      </c>
      <c r="D187" s="175">
        <v>7.7164788732394352E-2</v>
      </c>
    </row>
    <row r="188" spans="2:4" s="8" customFormat="1" x14ac:dyDescent="0.2">
      <c r="B188" s="250"/>
      <c r="C188" s="272" t="s">
        <v>178</v>
      </c>
      <c r="D188" s="175">
        <v>0.04</v>
      </c>
    </row>
    <row r="189" spans="2:4" s="8" customFormat="1" x14ac:dyDescent="0.2">
      <c r="B189" s="250"/>
      <c r="C189" s="272" t="s">
        <v>163</v>
      </c>
      <c r="D189" s="175">
        <v>0.11558333333333334</v>
      </c>
    </row>
    <row r="190" spans="2:4" s="8" customFormat="1" x14ac:dyDescent="0.2"/>
    <row r="191" spans="2:4" s="8" customFormat="1" x14ac:dyDescent="0.2"/>
    <row r="192" spans="2:4" s="8" customFormat="1" x14ac:dyDescent="0.2"/>
    <row r="193" spans="2:4" s="8" customFormat="1" x14ac:dyDescent="0.2"/>
    <row r="194" spans="2:4" s="8" customFormat="1" x14ac:dyDescent="0.2"/>
    <row r="195" spans="2:4" s="8" customFormat="1" x14ac:dyDescent="0.2"/>
    <row r="196" spans="2:4" s="8" customFormat="1" x14ac:dyDescent="0.2"/>
    <row r="197" spans="2:4" s="8" customFormat="1" x14ac:dyDescent="0.2"/>
    <row r="198" spans="2:4" s="8" customFormat="1" x14ac:dyDescent="0.2"/>
    <row r="199" spans="2:4" s="8" customFormat="1" x14ac:dyDescent="0.2">
      <c r="C199" s="263" t="s">
        <v>299</v>
      </c>
      <c r="D199" s="263"/>
    </row>
    <row r="200" spans="2:4" s="8" customFormat="1" ht="38.25" x14ac:dyDescent="0.2">
      <c r="C200" s="275" t="s">
        <v>8</v>
      </c>
      <c r="D200" s="97" t="s">
        <v>121</v>
      </c>
    </row>
    <row r="201" spans="2:4" s="8" customFormat="1" x14ac:dyDescent="0.2">
      <c r="C201" s="33" t="s">
        <v>171</v>
      </c>
      <c r="D201" s="102">
        <v>37</v>
      </c>
    </row>
    <row r="202" spans="2:4" s="8" customFormat="1" x14ac:dyDescent="0.2">
      <c r="C202" s="34" t="s">
        <v>2</v>
      </c>
      <c r="D202" s="102">
        <v>48</v>
      </c>
    </row>
    <row r="203" spans="2:4" s="8" customFormat="1" x14ac:dyDescent="0.2">
      <c r="C203" s="34" t="s">
        <v>1</v>
      </c>
      <c r="D203" s="100">
        <v>53</v>
      </c>
    </row>
    <row r="204" spans="2:4" s="8" customFormat="1" x14ac:dyDescent="0.2">
      <c r="C204" s="34" t="s">
        <v>6</v>
      </c>
      <c r="D204" s="100">
        <v>55.125</v>
      </c>
    </row>
    <row r="205" spans="2:4" s="8" customFormat="1" x14ac:dyDescent="0.2">
      <c r="C205" s="33" t="s">
        <v>3</v>
      </c>
      <c r="D205" s="100">
        <v>58.25</v>
      </c>
    </row>
    <row r="206" spans="2:4" s="8" customFormat="1" x14ac:dyDescent="0.2">
      <c r="C206" s="33" t="s">
        <v>161</v>
      </c>
      <c r="D206" s="100">
        <v>66</v>
      </c>
    </row>
    <row r="207" spans="2:4" s="8" customFormat="1" x14ac:dyDescent="0.2">
      <c r="B207" s="247"/>
      <c r="C207" s="34" t="s">
        <v>79</v>
      </c>
      <c r="D207" s="100">
        <v>68.981250000000003</v>
      </c>
    </row>
    <row r="208" spans="2:4" s="8" customFormat="1" x14ac:dyDescent="0.2">
      <c r="B208" s="283"/>
      <c r="C208" s="34" t="s">
        <v>5</v>
      </c>
      <c r="D208" s="100">
        <v>70</v>
      </c>
    </row>
    <row r="209" spans="2:6" s="8" customFormat="1" x14ac:dyDescent="0.2">
      <c r="C209" s="34" t="s">
        <v>7</v>
      </c>
      <c r="D209" s="100">
        <v>92.88</v>
      </c>
    </row>
    <row r="210" spans="2:6" s="8" customFormat="1" x14ac:dyDescent="0.2">
      <c r="C210" s="33" t="s">
        <v>4</v>
      </c>
      <c r="D210" s="100">
        <v>102.33333333333333</v>
      </c>
    </row>
    <row r="211" spans="2:6" s="8" customFormat="1" x14ac:dyDescent="0.2">
      <c r="C211" s="34" t="s">
        <v>177</v>
      </c>
      <c r="D211" s="100">
        <v>103</v>
      </c>
    </row>
    <row r="212" spans="2:6" s="8" customFormat="1" x14ac:dyDescent="0.2">
      <c r="C212" s="34" t="s">
        <v>67</v>
      </c>
      <c r="D212" s="100">
        <v>180</v>
      </c>
    </row>
    <row r="213" spans="2:6" s="8" customFormat="1" x14ac:dyDescent="0.2">
      <c r="C213" s="258" t="s">
        <v>207</v>
      </c>
      <c r="D213" s="52">
        <v>72.077272727272728</v>
      </c>
    </row>
    <row r="214" spans="2:6" s="8" customFormat="1" x14ac:dyDescent="0.2">
      <c r="C214" s="258" t="s">
        <v>178</v>
      </c>
      <c r="D214" s="52">
        <v>85</v>
      </c>
    </row>
    <row r="215" spans="2:6" s="8" customFormat="1" x14ac:dyDescent="0.2">
      <c r="C215" s="258" t="s">
        <v>163</v>
      </c>
      <c r="D215" s="52">
        <v>68.22</v>
      </c>
    </row>
    <row r="216" spans="2:6" s="8" customFormat="1" x14ac:dyDescent="0.2"/>
    <row r="217" spans="2:6" s="8" customFormat="1" x14ac:dyDescent="0.2"/>
    <row r="218" spans="2:6" s="8" customFormat="1" ht="33" customHeight="1" x14ac:dyDescent="0.2">
      <c r="C218" s="289" t="s">
        <v>298</v>
      </c>
      <c r="D218" s="289"/>
      <c r="E218" s="289"/>
      <c r="F218" s="247"/>
    </row>
    <row r="219" spans="2:6" s="8" customFormat="1" ht="36" customHeight="1" x14ac:dyDescent="0.2">
      <c r="C219" s="276" t="s">
        <v>33</v>
      </c>
      <c r="D219" s="266">
        <v>2021</v>
      </c>
      <c r="E219" s="266">
        <v>2020</v>
      </c>
      <c r="F219" s="122">
        <v>2019</v>
      </c>
    </row>
    <row r="220" spans="2:6" s="8" customFormat="1" x14ac:dyDescent="0.2">
      <c r="C220" s="33" t="s">
        <v>122</v>
      </c>
      <c r="D220" s="267">
        <v>4.7457627118644074E-3</v>
      </c>
      <c r="E220" s="267">
        <v>3.8E-3</v>
      </c>
      <c r="F220" s="225">
        <v>7.1428571428571426E-3</v>
      </c>
    </row>
    <row r="221" spans="2:6" s="8" customFormat="1" x14ac:dyDescent="0.2">
      <c r="B221" s="250"/>
      <c r="C221" s="34" t="s">
        <v>72</v>
      </c>
      <c r="D221" s="267">
        <v>7.275084745762711E-2</v>
      </c>
      <c r="E221" s="267">
        <v>5.3999999999999999E-2</v>
      </c>
      <c r="F221" s="225">
        <v>7.7743351886209025E-2</v>
      </c>
    </row>
    <row r="222" spans="2:6" s="8" customFormat="1" x14ac:dyDescent="0.2">
      <c r="B222" s="250"/>
      <c r="C222" s="34" t="s">
        <v>71</v>
      </c>
      <c r="D222" s="267">
        <v>0.36499999999999999</v>
      </c>
      <c r="E222" s="267">
        <v>0.43380000000000002</v>
      </c>
      <c r="F222" s="225">
        <v>0.4476150896722324</v>
      </c>
    </row>
    <row r="223" spans="2:6" s="8" customFormat="1" x14ac:dyDescent="0.2">
      <c r="B223" s="250"/>
      <c r="C223" s="34" t="s">
        <v>70</v>
      </c>
      <c r="D223" s="267">
        <v>0.5568559322033898</v>
      </c>
      <c r="E223" s="267">
        <v>0.50880000000000003</v>
      </c>
      <c r="F223" s="225">
        <v>0.46464359925788495</v>
      </c>
    </row>
    <row r="224" spans="2:6" s="8" customFormat="1" x14ac:dyDescent="0.2"/>
    <row r="225" spans="2:18" s="8" customFormat="1" x14ac:dyDescent="0.2">
      <c r="B225" s="9"/>
      <c r="C225" s="9"/>
    </row>
    <row r="226" spans="2:18" s="17" customFormat="1" x14ac:dyDescent="0.2">
      <c r="B226" s="9"/>
      <c r="C226" s="9"/>
      <c r="D226" s="8"/>
      <c r="E226" s="8"/>
      <c r="F226" s="8"/>
      <c r="G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2:18" s="17" customFormat="1" ht="40.5" customHeight="1" x14ac:dyDescent="0.2">
      <c r="B227" s="36"/>
      <c r="C227" s="289" t="s">
        <v>300</v>
      </c>
      <c r="D227" s="289"/>
      <c r="E227" s="289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2:18" s="17" customFormat="1" ht="37.5" customHeight="1" x14ac:dyDescent="0.2">
      <c r="B228" s="283"/>
      <c r="C228" s="259" t="s">
        <v>100</v>
      </c>
      <c r="D228" s="123" t="s">
        <v>123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2:18" s="17" customFormat="1" x14ac:dyDescent="0.2">
      <c r="B229" s="27"/>
      <c r="C229" s="33" t="s">
        <v>67</v>
      </c>
      <c r="D229" s="32">
        <v>0.01</v>
      </c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2:18" s="17" customFormat="1" x14ac:dyDescent="0.2">
      <c r="B230" s="27"/>
      <c r="C230" s="34" t="s">
        <v>171</v>
      </c>
      <c r="D230" s="31">
        <v>2.2499999999999999E-2</v>
      </c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2:18" s="17" customFormat="1" x14ac:dyDescent="0.2">
      <c r="B231" s="27"/>
      <c r="C231" s="34" t="s">
        <v>79</v>
      </c>
      <c r="D231" s="31">
        <v>3.6999999999999998E-2</v>
      </c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2:18" s="17" customFormat="1" x14ac:dyDescent="0.2">
      <c r="B232" s="27"/>
      <c r="C232" s="34" t="s">
        <v>4</v>
      </c>
      <c r="D232" s="31">
        <v>3.6999999999999998E-2</v>
      </c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2:18" x14ac:dyDescent="0.2">
      <c r="C233" s="33" t="s">
        <v>7</v>
      </c>
      <c r="D233" s="31">
        <v>4.6333333333333337E-2</v>
      </c>
      <c r="E233" s="17"/>
    </row>
    <row r="234" spans="2:18" x14ac:dyDescent="0.2">
      <c r="C234" s="34" t="s">
        <v>3</v>
      </c>
      <c r="D234" s="31">
        <v>0.05</v>
      </c>
      <c r="E234" s="17"/>
    </row>
    <row r="235" spans="2:18" s="17" customFormat="1" x14ac:dyDescent="0.2">
      <c r="B235" s="36"/>
      <c r="C235" s="34" t="s">
        <v>177</v>
      </c>
      <c r="D235" s="31">
        <v>5.8683333333333337E-2</v>
      </c>
      <c r="F235" s="235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2:18" s="17" customFormat="1" x14ac:dyDescent="0.2">
      <c r="B236" s="284"/>
      <c r="C236" s="34" t="s">
        <v>2</v>
      </c>
      <c r="D236" s="31">
        <v>0.06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2:18" s="17" customFormat="1" x14ac:dyDescent="0.2">
      <c r="B237" s="8"/>
      <c r="C237" s="33" t="s">
        <v>5</v>
      </c>
      <c r="D237" s="31">
        <v>6.6500000000000004E-2</v>
      </c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2:18" s="17" customFormat="1" x14ac:dyDescent="0.2">
      <c r="B238" s="8"/>
      <c r="C238" s="34" t="s">
        <v>1</v>
      </c>
      <c r="D238" s="31">
        <v>6.6650000000000001E-2</v>
      </c>
      <c r="E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2:18" s="17" customFormat="1" x14ac:dyDescent="0.2">
      <c r="B239" s="8"/>
      <c r="C239" s="34" t="s">
        <v>161</v>
      </c>
      <c r="D239" s="31">
        <v>8.8181818181818195E-2</v>
      </c>
      <c r="E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2:18" s="17" customFormat="1" x14ac:dyDescent="0.2">
      <c r="B240" s="8"/>
      <c r="C240" s="34" t="s">
        <v>6</v>
      </c>
      <c r="D240" s="31">
        <v>0.11978888888888892</v>
      </c>
      <c r="E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2:17" s="17" customFormat="1" x14ac:dyDescent="0.2">
      <c r="B241" s="8"/>
      <c r="C241" s="258" t="s">
        <v>207</v>
      </c>
      <c r="D241" s="78">
        <v>6.9000000000000006E-2</v>
      </c>
      <c r="E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2:17" s="17" customFormat="1" x14ac:dyDescent="0.2">
      <c r="B242" s="8"/>
      <c r="C242" s="258" t="s">
        <v>178</v>
      </c>
      <c r="D242" s="78">
        <v>4.722372881355931E-2</v>
      </c>
      <c r="E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2:17" s="17" customFormat="1" x14ac:dyDescent="0.2">
      <c r="B243" s="8"/>
      <c r="C243" s="258" t="s">
        <v>163</v>
      </c>
      <c r="D243" s="78">
        <v>6.0989130434782636E-2</v>
      </c>
      <c r="E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2:17" s="17" customFormat="1" x14ac:dyDescent="0.2">
      <c r="B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2:17" s="17" customFormat="1" x14ac:dyDescent="0.2">
      <c r="B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2:17" s="17" customFormat="1" x14ac:dyDescent="0.2">
      <c r="B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2:17" s="17" customFormat="1" x14ac:dyDescent="0.2">
      <c r="B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2:17" s="8" customFormat="1" x14ac:dyDescent="0.2"/>
    <row r="249" spans="2:17" s="8" customFormat="1" ht="37.5" customHeight="1" x14ac:dyDescent="0.2">
      <c r="C249" s="294" t="s">
        <v>297</v>
      </c>
      <c r="D249" s="294"/>
      <c r="E249" s="294"/>
    </row>
    <row r="250" spans="2:17" s="8" customFormat="1" ht="51" x14ac:dyDescent="0.2">
      <c r="C250" s="107" t="s">
        <v>100</v>
      </c>
      <c r="D250" s="124" t="s">
        <v>124</v>
      </c>
    </row>
    <row r="251" spans="2:17" s="8" customFormat="1" x14ac:dyDescent="0.2">
      <c r="B251" s="250"/>
      <c r="C251" s="33" t="s">
        <v>3</v>
      </c>
      <c r="D251" s="101">
        <v>17</v>
      </c>
    </row>
    <row r="252" spans="2:17" s="8" customFormat="1" x14ac:dyDescent="0.2">
      <c r="B252" s="250"/>
      <c r="C252" s="34" t="s">
        <v>171</v>
      </c>
      <c r="D252" s="99">
        <v>17.5</v>
      </c>
    </row>
    <row r="253" spans="2:17" s="8" customFormat="1" x14ac:dyDescent="0.2">
      <c r="B253" s="250"/>
      <c r="C253" s="34" t="s">
        <v>161</v>
      </c>
      <c r="D253" s="99">
        <v>19.55</v>
      </c>
    </row>
    <row r="254" spans="2:17" ht="12" customHeight="1" x14ac:dyDescent="0.2">
      <c r="B254" s="247"/>
      <c r="C254" s="34" t="s">
        <v>79</v>
      </c>
      <c r="D254" s="99">
        <v>20.7</v>
      </c>
    </row>
    <row r="255" spans="2:17" ht="12" customHeight="1" x14ac:dyDescent="0.2">
      <c r="B255" s="247"/>
      <c r="C255" s="33" t="s">
        <v>2</v>
      </c>
      <c r="D255" s="99">
        <v>21</v>
      </c>
    </row>
    <row r="256" spans="2:17" ht="12" customHeight="1" x14ac:dyDescent="0.2">
      <c r="B256" s="247"/>
      <c r="C256" s="34" t="s">
        <v>177</v>
      </c>
      <c r="D256" s="99">
        <v>23.833333333333332</v>
      </c>
    </row>
    <row r="257" spans="2:9" ht="45" customHeight="1" x14ac:dyDescent="0.2">
      <c r="C257" s="34" t="s">
        <v>5</v>
      </c>
      <c r="D257" s="99">
        <v>24.666666666666668</v>
      </c>
    </row>
    <row r="258" spans="2:9" ht="37.5" customHeight="1" x14ac:dyDescent="0.2">
      <c r="C258" s="34" t="s">
        <v>67</v>
      </c>
      <c r="D258" s="99">
        <v>30</v>
      </c>
      <c r="E258" s="8"/>
      <c r="F258" s="8"/>
      <c r="G258" s="28"/>
      <c r="H258" s="8"/>
      <c r="I258" s="8"/>
    </row>
    <row r="259" spans="2:9" ht="24" customHeight="1" x14ac:dyDescent="0.2">
      <c r="C259" s="33" t="s">
        <v>7</v>
      </c>
      <c r="D259" s="99">
        <v>30</v>
      </c>
      <c r="E259" s="8"/>
      <c r="F259" s="8"/>
      <c r="G259" s="28"/>
      <c r="H259" s="8"/>
      <c r="I259" s="8"/>
    </row>
    <row r="260" spans="2:9" x14ac:dyDescent="0.2">
      <c r="B260" s="285"/>
      <c r="C260" s="33" t="s">
        <v>6</v>
      </c>
      <c r="D260" s="99">
        <v>36.888888888888886</v>
      </c>
      <c r="E260" s="8"/>
      <c r="F260" s="8"/>
      <c r="G260" s="28"/>
      <c r="H260" s="8"/>
      <c r="I260" s="8"/>
    </row>
    <row r="261" spans="2:9" x14ac:dyDescent="0.2">
      <c r="B261" s="35"/>
      <c r="C261" s="34" t="s">
        <v>4</v>
      </c>
      <c r="D261" s="99">
        <v>82.666666666666671</v>
      </c>
      <c r="E261" s="8"/>
      <c r="F261" s="8"/>
      <c r="G261" s="28"/>
      <c r="H261" s="8"/>
      <c r="I261" s="8"/>
    </row>
    <row r="262" spans="2:9" x14ac:dyDescent="0.2">
      <c r="B262" s="35"/>
      <c r="C262" s="34" t="s">
        <v>1</v>
      </c>
      <c r="D262" s="99">
        <v>91</v>
      </c>
      <c r="E262" s="8"/>
      <c r="F262" s="8"/>
      <c r="G262" s="28"/>
      <c r="H262" s="8"/>
      <c r="I262" s="8"/>
    </row>
    <row r="263" spans="2:9" x14ac:dyDescent="0.2">
      <c r="B263" s="35"/>
      <c r="C263" s="277" t="s">
        <v>207</v>
      </c>
      <c r="D263" s="116">
        <v>22.303471537770768</v>
      </c>
      <c r="E263" s="8"/>
      <c r="F263" s="8"/>
      <c r="G263" s="28"/>
      <c r="H263" s="8"/>
      <c r="I263" s="8"/>
    </row>
    <row r="264" spans="2:9" x14ac:dyDescent="0.2">
      <c r="B264" s="35"/>
      <c r="C264" s="277" t="s">
        <v>178</v>
      </c>
      <c r="D264" s="116">
        <v>24.392496931447628</v>
      </c>
      <c r="E264" s="8"/>
      <c r="F264" s="8"/>
      <c r="G264" s="28"/>
      <c r="H264" s="8"/>
      <c r="I264" s="8"/>
    </row>
    <row r="265" spans="2:9" x14ac:dyDescent="0.2">
      <c r="B265" s="35"/>
      <c r="C265" s="277" t="s">
        <v>163</v>
      </c>
      <c r="D265" s="116">
        <v>35.462962962962962</v>
      </c>
      <c r="E265" s="8"/>
      <c r="F265" s="8"/>
      <c r="G265" s="28"/>
      <c r="H265" s="8"/>
      <c r="I265" s="8"/>
    </row>
    <row r="266" spans="2:9" x14ac:dyDescent="0.2">
      <c r="B266" s="35"/>
      <c r="E266" s="8"/>
      <c r="F266" s="8"/>
      <c r="G266" s="28"/>
      <c r="H266" s="8"/>
      <c r="I266" s="8"/>
    </row>
    <row r="267" spans="2:9" x14ac:dyDescent="0.2">
      <c r="B267" s="35"/>
      <c r="E267" s="8"/>
      <c r="F267" s="8"/>
      <c r="G267" s="28"/>
      <c r="H267" s="8"/>
      <c r="I267" s="8"/>
    </row>
    <row r="268" spans="2:9" x14ac:dyDescent="0.2">
      <c r="B268" s="35"/>
      <c r="E268" s="28"/>
      <c r="F268" s="28"/>
      <c r="G268" s="28"/>
      <c r="H268" s="8"/>
      <c r="I268" s="8"/>
    </row>
    <row r="269" spans="2:9" ht="51" customHeight="1" x14ac:dyDescent="0.2">
      <c r="B269" s="35"/>
      <c r="C269" s="289" t="s">
        <v>296</v>
      </c>
      <c r="D269" s="289"/>
      <c r="E269" s="28"/>
      <c r="F269" s="28"/>
      <c r="G269" s="28"/>
      <c r="H269" s="8"/>
      <c r="I269" s="8"/>
    </row>
    <row r="270" spans="2:9" ht="38.25" x14ac:dyDescent="0.2">
      <c r="B270" s="35"/>
      <c r="C270" s="260"/>
      <c r="D270" s="126" t="s">
        <v>125</v>
      </c>
      <c r="E270" s="8"/>
      <c r="F270" s="8"/>
      <c r="G270" s="28"/>
      <c r="H270" s="8"/>
      <c r="I270" s="8"/>
    </row>
    <row r="271" spans="2:9" x14ac:dyDescent="0.2">
      <c r="B271" s="35"/>
      <c r="C271" s="33" t="s">
        <v>67</v>
      </c>
      <c r="D271" s="101">
        <v>40</v>
      </c>
      <c r="E271" s="8"/>
      <c r="F271" s="8"/>
      <c r="G271" s="8"/>
      <c r="H271" s="8"/>
      <c r="I271" s="8"/>
    </row>
    <row r="272" spans="2:9" x14ac:dyDescent="0.2">
      <c r="B272" s="35"/>
      <c r="C272" s="33" t="s">
        <v>3</v>
      </c>
      <c r="D272" s="99">
        <v>41.4</v>
      </c>
      <c r="E272" s="8"/>
      <c r="F272" s="8"/>
      <c r="G272" s="8"/>
      <c r="H272" s="8"/>
      <c r="I272" s="8"/>
    </row>
    <row r="273" spans="2:22" x14ac:dyDescent="0.2">
      <c r="B273" s="250"/>
      <c r="C273" s="33" t="s">
        <v>161</v>
      </c>
      <c r="D273" s="99">
        <v>46.736842105263158</v>
      </c>
      <c r="E273" s="8"/>
      <c r="F273" s="8"/>
      <c r="G273" s="8"/>
      <c r="H273" s="8"/>
      <c r="I273" s="8"/>
    </row>
    <row r="274" spans="2:22" x14ac:dyDescent="0.2">
      <c r="B274" s="250"/>
      <c r="C274" s="33" t="s">
        <v>5</v>
      </c>
      <c r="D274" s="99">
        <v>49</v>
      </c>
    </row>
    <row r="275" spans="2:22" x14ac:dyDescent="0.2">
      <c r="B275" s="250"/>
      <c r="C275" s="33" t="s">
        <v>2</v>
      </c>
      <c r="D275" s="99">
        <v>50</v>
      </c>
    </row>
    <row r="276" spans="2:22" x14ac:dyDescent="0.2">
      <c r="C276" s="33" t="s">
        <v>1</v>
      </c>
      <c r="D276" s="99">
        <v>55</v>
      </c>
    </row>
    <row r="277" spans="2:22" s="8" customFormat="1" x14ac:dyDescent="0.2">
      <c r="C277" s="33" t="s">
        <v>6</v>
      </c>
      <c r="D277" s="99">
        <v>58.902500000000003</v>
      </c>
    </row>
    <row r="278" spans="2:22" s="8" customFormat="1" ht="36.75" customHeight="1" x14ac:dyDescent="0.2">
      <c r="B278" s="36"/>
      <c r="C278" s="33" t="s">
        <v>177</v>
      </c>
      <c r="D278" s="99">
        <v>62.833333333333336</v>
      </c>
    </row>
    <row r="279" spans="2:22" s="8" customFormat="1" ht="25.5" customHeight="1" x14ac:dyDescent="0.2">
      <c r="B279" s="286"/>
      <c r="C279" s="33" t="s">
        <v>7</v>
      </c>
      <c r="D279" s="99">
        <v>74.483333333333334</v>
      </c>
    </row>
    <row r="280" spans="2:22" s="8" customFormat="1" x14ac:dyDescent="0.2">
      <c r="B280" s="35"/>
      <c r="C280" s="33" t="s">
        <v>79</v>
      </c>
      <c r="D280" s="99">
        <v>89.8</v>
      </c>
    </row>
    <row r="281" spans="2:22" s="8" customFormat="1" x14ac:dyDescent="0.2">
      <c r="B281" s="35"/>
      <c r="C281" s="33" t="s">
        <v>171</v>
      </c>
      <c r="D281" s="99">
        <v>104.5</v>
      </c>
    </row>
    <row r="282" spans="2:22" s="8" customFormat="1" x14ac:dyDescent="0.2">
      <c r="B282" s="35"/>
      <c r="C282" s="33" t="s">
        <v>4</v>
      </c>
      <c r="D282" s="99">
        <v>118.86666666666667</v>
      </c>
    </row>
    <row r="283" spans="2:22" s="8" customFormat="1" x14ac:dyDescent="0.2">
      <c r="B283" s="35"/>
      <c r="C283" s="261" t="s">
        <v>207</v>
      </c>
      <c r="D283" s="115">
        <v>52.539446006612721</v>
      </c>
    </row>
    <row r="284" spans="2:22" s="8" customFormat="1" x14ac:dyDescent="0.2">
      <c r="B284" s="35"/>
      <c r="C284" s="261" t="s">
        <v>178</v>
      </c>
      <c r="D284" s="115">
        <v>58.7</v>
      </c>
    </row>
    <row r="285" spans="2:22" s="8" customFormat="1" x14ac:dyDescent="0.2">
      <c r="B285" s="35"/>
      <c r="C285" s="261" t="s">
        <v>163</v>
      </c>
      <c r="D285" s="115">
        <v>72.72493317610062</v>
      </c>
    </row>
    <row r="286" spans="2:22" s="17" customFormat="1" x14ac:dyDescent="0.2">
      <c r="B286" s="3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2:22" s="17" customFormat="1" x14ac:dyDescent="0.2">
      <c r="B287" s="3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2:22" s="17" customFormat="1" x14ac:dyDescent="0.2">
      <c r="B288" s="3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2:22" s="17" customFormat="1" x14ac:dyDescent="0.2">
      <c r="B289" s="3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2:22" s="17" customFormat="1" x14ac:dyDescent="0.2">
      <c r="B290" s="3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2:22" s="17" customFormat="1" ht="47.25" customHeight="1" x14ac:dyDescent="0.2">
      <c r="B291" s="35"/>
      <c r="C291" s="289" t="s">
        <v>295</v>
      </c>
      <c r="D291" s="28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2:22" s="17" customFormat="1" ht="38.25" x14ac:dyDescent="0.2">
      <c r="B292" s="250"/>
      <c r="C292" s="278" t="s">
        <v>100</v>
      </c>
      <c r="D292" s="126" t="s">
        <v>125</v>
      </c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2:22" s="17" customFormat="1" x14ac:dyDescent="0.2">
      <c r="B293" s="250"/>
      <c r="C293" s="33" t="s">
        <v>171</v>
      </c>
      <c r="D293" s="101">
        <v>6</v>
      </c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2:22" s="17" customFormat="1" x14ac:dyDescent="0.2">
      <c r="B294" s="250"/>
      <c r="C294" s="33" t="s">
        <v>2</v>
      </c>
      <c r="D294" s="99">
        <v>20</v>
      </c>
      <c r="E294" s="21"/>
      <c r="F294" s="21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2:22" s="17" customFormat="1" x14ac:dyDescent="0.2">
      <c r="C295" s="33" t="s">
        <v>3</v>
      </c>
      <c r="D295" s="99">
        <v>26.2</v>
      </c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2:22" s="17" customFormat="1" x14ac:dyDescent="0.2">
      <c r="C296" s="33" t="s">
        <v>4</v>
      </c>
      <c r="D296" s="99">
        <v>36.199999999999996</v>
      </c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2:22" s="17" customFormat="1" x14ac:dyDescent="0.2">
      <c r="C297" s="33" t="s">
        <v>161</v>
      </c>
      <c r="D297" s="99">
        <v>36.31818181818182</v>
      </c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2:22" s="17" customFormat="1" x14ac:dyDescent="0.2">
      <c r="C298" s="33" t="s">
        <v>67</v>
      </c>
      <c r="D298" s="99">
        <v>40</v>
      </c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2:22" s="17" customFormat="1" x14ac:dyDescent="0.2">
      <c r="C299" s="33" t="s">
        <v>1</v>
      </c>
      <c r="D299" s="99">
        <v>42</v>
      </c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2:22" s="17" customFormat="1" x14ac:dyDescent="0.2">
      <c r="C300" s="33" t="s">
        <v>6</v>
      </c>
      <c r="D300" s="99">
        <v>45.888888888888886</v>
      </c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2:22" s="17" customFormat="1" x14ac:dyDescent="0.2">
      <c r="C301" s="33" t="s">
        <v>177</v>
      </c>
      <c r="D301" s="99">
        <v>52.833333333333336</v>
      </c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2:22" s="17" customFormat="1" x14ac:dyDescent="0.2">
      <c r="C302" s="33" t="s">
        <v>5</v>
      </c>
      <c r="D302" s="99">
        <v>65.075000000000003</v>
      </c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2:22" s="17" customFormat="1" x14ac:dyDescent="0.2">
      <c r="C303" s="33" t="s">
        <v>7</v>
      </c>
      <c r="D303" s="99">
        <v>74.850000000000009</v>
      </c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2:22" s="17" customFormat="1" x14ac:dyDescent="0.2">
      <c r="C304" s="33" t="s">
        <v>79</v>
      </c>
      <c r="D304" s="99">
        <v>93.3</v>
      </c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2:22" s="17" customFormat="1" x14ac:dyDescent="0.2">
      <c r="C305" s="279" t="s">
        <v>207</v>
      </c>
      <c r="D305" s="114">
        <v>50.239436619718312</v>
      </c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2:22" s="17" customFormat="1" x14ac:dyDescent="0.2">
      <c r="C306" s="279" t="s">
        <v>178</v>
      </c>
      <c r="D306" s="114">
        <v>46.32</v>
      </c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2:22" s="17" customFormat="1" x14ac:dyDescent="0.2">
      <c r="C307" s="279" t="s">
        <v>163</v>
      </c>
      <c r="D307" s="114">
        <v>45.737203184492913</v>
      </c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2:22" s="17" customFormat="1" x14ac:dyDescent="0.2"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2:22" s="17" customFormat="1" x14ac:dyDescent="0.2"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2:22" s="17" customFormat="1" ht="45.75" customHeight="1" x14ac:dyDescent="0.2">
      <c r="C310" s="289" t="s">
        <v>219</v>
      </c>
      <c r="D310" s="289"/>
      <c r="E310" s="289"/>
      <c r="F310" s="254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2:22" s="17" customFormat="1" ht="12" customHeight="1" x14ac:dyDescent="0.2">
      <c r="C311" s="278" t="s">
        <v>49</v>
      </c>
      <c r="D311" s="128" t="s">
        <v>15</v>
      </c>
      <c r="E311" s="306" t="s">
        <v>14</v>
      </c>
      <c r="F311" s="309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2:22" s="17" customFormat="1" x14ac:dyDescent="0.2">
      <c r="B312" s="247"/>
      <c r="C312" s="163">
        <v>2021</v>
      </c>
      <c r="D312" s="164">
        <v>0.68</v>
      </c>
      <c r="E312" s="307">
        <v>0.32</v>
      </c>
      <c r="F312" s="310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2:22" s="17" customFormat="1" x14ac:dyDescent="0.2">
      <c r="B313" s="287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2:22" s="17" customFormat="1" ht="26.25" customHeight="1" x14ac:dyDescent="0.2">
      <c r="B314" s="35"/>
      <c r="C314" s="289" t="s">
        <v>220</v>
      </c>
      <c r="D314" s="289"/>
      <c r="E314" s="289"/>
      <c r="F314" s="53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2:22" s="17" customFormat="1" ht="25.5" customHeight="1" x14ac:dyDescent="0.2">
      <c r="B315" s="35"/>
      <c r="C315" s="262" t="s">
        <v>49</v>
      </c>
      <c r="D315" s="123" t="s">
        <v>15</v>
      </c>
      <c r="E315" s="306" t="s">
        <v>14</v>
      </c>
      <c r="F315" s="309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2:22" s="17" customFormat="1" x14ac:dyDescent="0.2">
      <c r="B316" s="281"/>
      <c r="C316" s="163">
        <v>2021</v>
      </c>
      <c r="D316" s="127">
        <v>0.56000000000000005</v>
      </c>
      <c r="E316" s="308">
        <v>0.44</v>
      </c>
      <c r="F316" s="310"/>
    </row>
    <row r="317" spans="2:22" s="17" customFormat="1" x14ac:dyDescent="0.2">
      <c r="B317" s="35"/>
      <c r="C317" s="8"/>
      <c r="D317" s="8"/>
      <c r="E317" s="8"/>
      <c r="F317" s="8"/>
    </row>
    <row r="318" spans="2:22" s="17" customFormat="1" ht="45.75" customHeight="1" x14ac:dyDescent="0.2">
      <c r="B318" s="35"/>
      <c r="C318" s="289" t="s">
        <v>294</v>
      </c>
      <c r="D318" s="289"/>
      <c r="E318" s="289"/>
      <c r="F318" s="254"/>
    </row>
    <row r="319" spans="2:22" s="17" customFormat="1" x14ac:dyDescent="0.2">
      <c r="B319" s="35"/>
      <c r="C319" s="262" t="s">
        <v>49</v>
      </c>
      <c r="D319" s="123" t="s">
        <v>15</v>
      </c>
      <c r="E319" s="306" t="s">
        <v>14</v>
      </c>
      <c r="F319" s="309"/>
    </row>
    <row r="320" spans="2:22" s="17" customFormat="1" x14ac:dyDescent="0.2">
      <c r="B320" s="35"/>
      <c r="C320" s="163">
        <v>2021</v>
      </c>
      <c r="D320" s="127">
        <v>0.54</v>
      </c>
      <c r="E320" s="308">
        <v>0.46</v>
      </c>
      <c r="F320" s="310"/>
    </row>
    <row r="321" spans="2:12" s="17" customFormat="1" x14ac:dyDescent="0.2">
      <c r="B321" s="35"/>
    </row>
    <row r="322" spans="2:12" s="17" customFormat="1" x14ac:dyDescent="0.2">
      <c r="B322" s="35"/>
    </row>
    <row r="323" spans="2:12" s="17" customFormat="1" x14ac:dyDescent="0.2">
      <c r="B323" s="35"/>
    </row>
    <row r="324" spans="2:12" s="17" customFormat="1" ht="36" customHeight="1" x14ac:dyDescent="0.2">
      <c r="B324" s="35"/>
      <c r="C324" s="289" t="s">
        <v>292</v>
      </c>
      <c r="D324" s="289"/>
      <c r="E324" s="289"/>
      <c r="F324" s="254"/>
    </row>
    <row r="325" spans="2:12" s="17" customFormat="1" x14ac:dyDescent="0.2">
      <c r="B325" s="35"/>
      <c r="C325" s="262" t="s">
        <v>49</v>
      </c>
      <c r="D325" s="123" t="s">
        <v>126</v>
      </c>
      <c r="E325" s="306" t="s">
        <v>127</v>
      </c>
      <c r="F325" s="309"/>
    </row>
    <row r="326" spans="2:12" s="17" customFormat="1" x14ac:dyDescent="0.2">
      <c r="B326" s="250"/>
      <c r="C326" s="163">
        <v>2021</v>
      </c>
      <c r="D326" s="127">
        <v>0.39</v>
      </c>
      <c r="E326" s="308">
        <v>0.61</v>
      </c>
      <c r="F326" s="310"/>
    </row>
    <row r="327" spans="2:12" s="17" customFormat="1" x14ac:dyDescent="0.2">
      <c r="B327" s="250"/>
    </row>
    <row r="328" spans="2:12" s="8" customFormat="1" x14ac:dyDescent="0.2">
      <c r="B328" s="250"/>
    </row>
    <row r="329" spans="2:12" s="8" customFormat="1" x14ac:dyDescent="0.2"/>
    <row r="330" spans="2:12" s="8" customFormat="1" x14ac:dyDescent="0.2"/>
    <row r="331" spans="2:12" s="8" customFormat="1" x14ac:dyDescent="0.2"/>
    <row r="332" spans="2:12" s="35" customFormat="1" ht="28.5" customHeight="1" x14ac:dyDescent="0.25">
      <c r="G332" s="53"/>
      <c r="L332" s="81"/>
    </row>
    <row r="333" spans="2:12" s="8" customFormat="1" ht="38.25" customHeight="1" x14ac:dyDescent="0.2">
      <c r="C333" s="289" t="s">
        <v>293</v>
      </c>
      <c r="D333" s="289"/>
      <c r="E333" s="289"/>
      <c r="F333" s="254"/>
    </row>
    <row r="334" spans="2:12" s="8" customFormat="1" x14ac:dyDescent="0.2">
      <c r="C334" s="262" t="s">
        <v>49</v>
      </c>
      <c r="D334" s="123" t="s">
        <v>126</v>
      </c>
      <c r="E334" s="306" t="s">
        <v>127</v>
      </c>
      <c r="F334" s="309"/>
    </row>
    <row r="335" spans="2:12" s="8" customFormat="1" x14ac:dyDescent="0.2">
      <c r="C335" s="163">
        <v>2021</v>
      </c>
      <c r="D335" s="127">
        <v>0.41</v>
      </c>
      <c r="E335" s="308">
        <v>0.59</v>
      </c>
      <c r="F335" s="310"/>
    </row>
    <row r="336" spans="2:12" s="8" customFormat="1" ht="29.25" customHeight="1" x14ac:dyDescent="0.2">
      <c r="G336" s="53"/>
    </row>
    <row r="337" spans="3:7" s="8" customFormat="1" ht="12.75" customHeight="1" x14ac:dyDescent="0.2"/>
    <row r="338" spans="3:7" s="8" customFormat="1" ht="12.75" customHeight="1" x14ac:dyDescent="0.2">
      <c r="C338" s="36" t="s">
        <v>291</v>
      </c>
      <c r="D338" s="36"/>
      <c r="E338" s="36"/>
    </row>
    <row r="339" spans="3:7" s="8" customFormat="1" ht="12.75" customHeight="1" x14ac:dyDescent="0.2">
      <c r="C339" s="262" t="s">
        <v>49</v>
      </c>
      <c r="D339" s="123" t="s">
        <v>73</v>
      </c>
    </row>
    <row r="340" spans="3:7" s="8" customFormat="1" ht="29.25" customHeight="1" x14ac:dyDescent="0.2">
      <c r="C340" s="33" t="s">
        <v>128</v>
      </c>
      <c r="D340" s="94">
        <v>0.2760667414100112</v>
      </c>
      <c r="G340" s="53"/>
    </row>
    <row r="341" spans="3:7" s="8" customFormat="1" ht="12.75" customHeight="1" x14ac:dyDescent="0.2">
      <c r="C341" s="33" t="s">
        <v>129</v>
      </c>
      <c r="D341" s="94">
        <v>0.51355272703290911</v>
      </c>
    </row>
    <row r="342" spans="3:7" s="8" customFormat="1" ht="12.75" customHeight="1" x14ac:dyDescent="0.2">
      <c r="C342" s="33" t="s">
        <v>130</v>
      </c>
      <c r="D342" s="94">
        <v>0.21038053155707973</v>
      </c>
      <c r="E342" s="17"/>
    </row>
    <row r="343" spans="3:7" s="8" customFormat="1" ht="12.75" customHeight="1" x14ac:dyDescent="0.2"/>
    <row r="344" spans="3:7" s="8" customFormat="1" ht="29.25" customHeight="1" x14ac:dyDescent="0.2">
      <c r="C344" s="36" t="s">
        <v>290</v>
      </c>
      <c r="D344" s="36"/>
      <c r="E344" s="36"/>
      <c r="G344" s="53"/>
    </row>
    <row r="345" spans="3:7" s="8" customFormat="1" ht="12.75" customHeight="1" x14ac:dyDescent="0.2">
      <c r="C345" s="262" t="s">
        <v>49</v>
      </c>
      <c r="D345" s="123" t="s">
        <v>73</v>
      </c>
    </row>
    <row r="346" spans="3:7" s="8" customFormat="1" ht="12.75" customHeight="1" x14ac:dyDescent="0.2">
      <c r="C346" s="33" t="s">
        <v>128</v>
      </c>
      <c r="D346" s="94">
        <v>0.14326545194712398</v>
      </c>
    </row>
    <row r="347" spans="3:7" s="8" customFormat="1" ht="12.75" customHeight="1" x14ac:dyDescent="0.2">
      <c r="C347" s="33" t="s">
        <v>129</v>
      </c>
      <c r="D347" s="94">
        <v>0.59807073954983925</v>
      </c>
    </row>
    <row r="348" spans="3:7" s="8" customFormat="1" ht="29.25" customHeight="1" x14ac:dyDescent="0.2">
      <c r="C348" s="33" t="s">
        <v>130</v>
      </c>
      <c r="D348" s="94">
        <v>0.25866380850303677</v>
      </c>
      <c r="E348" s="17"/>
      <c r="G348" s="53"/>
    </row>
    <row r="349" spans="3:7" s="8" customFormat="1" ht="12.75" customHeight="1" x14ac:dyDescent="0.2"/>
    <row r="350" spans="3:7" s="8" customFormat="1" ht="12.75" customHeight="1" x14ac:dyDescent="0.2"/>
    <row r="351" spans="3:7" s="8" customFormat="1" ht="12.75" customHeight="1" x14ac:dyDescent="0.2"/>
    <row r="352" spans="3:7" s="8" customFormat="1" ht="29.25" customHeight="1" x14ac:dyDescent="0.2"/>
    <row r="353" spans="2:7" s="8" customFormat="1" ht="29.25" customHeight="1" x14ac:dyDescent="0.2">
      <c r="B353" s="247"/>
      <c r="C353" s="247"/>
      <c r="D353" s="247"/>
      <c r="E353" s="247"/>
      <c r="F353" s="247"/>
      <c r="G353" s="247"/>
    </row>
    <row r="354" spans="2:7" s="8" customFormat="1" ht="29.25" customHeight="1" x14ac:dyDescent="0.2">
      <c r="F354" s="36"/>
      <c r="G354" s="36"/>
    </row>
    <row r="355" spans="2:7" s="8" customFormat="1" ht="12.75" customHeight="1" x14ac:dyDescent="0.2"/>
    <row r="356" spans="2:7" s="17" customFormat="1" x14ac:dyDescent="0.2">
      <c r="F356" s="8"/>
    </row>
    <row r="357" spans="2:7" s="17" customFormat="1" x14ac:dyDescent="0.2">
      <c r="F357" s="8"/>
    </row>
    <row r="358" spans="2:7" s="17" customFormat="1" x14ac:dyDescent="0.2"/>
    <row r="359" spans="2:7" s="8" customFormat="1" x14ac:dyDescent="0.2"/>
    <row r="360" spans="2:7" s="8" customFormat="1" ht="29.25" customHeight="1" x14ac:dyDescent="0.2">
      <c r="F360" s="36"/>
      <c r="G360" s="36"/>
    </row>
    <row r="361" spans="2:7" s="8" customFormat="1" ht="12.75" customHeight="1" x14ac:dyDescent="0.2"/>
    <row r="362" spans="2:7" s="17" customFormat="1" x14ac:dyDescent="0.2">
      <c r="F362" s="8"/>
    </row>
    <row r="363" spans="2:7" s="17" customFormat="1" x14ac:dyDescent="0.2">
      <c r="F363" s="8"/>
    </row>
    <row r="364" spans="2:7" s="17" customFormat="1" x14ac:dyDescent="0.2"/>
    <row r="365" spans="2:7" s="8" customFormat="1" x14ac:dyDescent="0.2"/>
    <row r="366" spans="2:7" s="8" customFormat="1" x14ac:dyDescent="0.2"/>
    <row r="367" spans="2:7" s="8" customFormat="1" x14ac:dyDescent="0.2"/>
    <row r="368" spans="2:7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</sheetData>
  <sortState xmlns:xlrd2="http://schemas.microsoft.com/office/spreadsheetml/2017/richdata2" ref="B141:D152">
    <sortCondition descending="1" ref="D141:D152"/>
  </sortState>
  <mergeCells count="20">
    <mergeCell ref="C324:E324"/>
    <mergeCell ref="C333:E333"/>
    <mergeCell ref="C157:D157"/>
    <mergeCell ref="C72:E72"/>
    <mergeCell ref="C125:E125"/>
    <mergeCell ref="C106:E106"/>
    <mergeCell ref="C291:D291"/>
    <mergeCell ref="C318:E318"/>
    <mergeCell ref="C314:E314"/>
    <mergeCell ref="C310:E310"/>
    <mergeCell ref="C89:D89"/>
    <mergeCell ref="C2:E2"/>
    <mergeCell ref="C21:E21"/>
    <mergeCell ref="C29:E29"/>
    <mergeCell ref="C52:F52"/>
    <mergeCell ref="C249:E249"/>
    <mergeCell ref="C269:D269"/>
    <mergeCell ref="C176:E176"/>
    <mergeCell ref="C218:E218"/>
    <mergeCell ref="C227:E227"/>
  </mergeCells>
  <pageMargins left="0.7" right="0.7" top="0.75" bottom="0.75" header="0.3" footer="0.3"/>
  <pageSetup paperSize="9" orientation="portrait" r:id="rId1"/>
  <headerFooter>
    <oddHeader>&amp;CCaracterização e Benchmarking - 2014
RH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B1:C75"/>
  <sheetViews>
    <sheetView showGridLines="0" view="pageLayout" zoomScaleNormal="100" zoomScaleSheetLayoutView="100" workbookViewId="0">
      <selection activeCell="D42" sqref="D42"/>
    </sheetView>
  </sheetViews>
  <sheetFormatPr defaultRowHeight="12.75" x14ac:dyDescent="0.2"/>
  <cols>
    <col min="1" max="1" width="3.5703125" style="65" customWidth="1"/>
    <col min="2" max="2" width="45" style="65" customWidth="1"/>
    <col min="3" max="3" width="16.140625" style="65" customWidth="1"/>
    <col min="4" max="4" width="12.7109375" style="65" customWidth="1"/>
    <col min="5" max="16384" width="9.140625" style="65"/>
  </cols>
  <sheetData>
    <row r="1" spans="2:3" ht="12" customHeight="1" x14ac:dyDescent="0.2"/>
    <row r="2" spans="2:3" s="8" customFormat="1" x14ac:dyDescent="0.2">
      <c r="B2" s="9"/>
    </row>
    <row r="3" spans="2:3" s="8" customFormat="1" ht="23.25" customHeight="1" x14ac:dyDescent="0.2">
      <c r="B3" s="291" t="s">
        <v>308</v>
      </c>
      <c r="C3" s="291"/>
    </row>
    <row r="4" spans="2:3" s="8" customFormat="1" x14ac:dyDescent="0.2">
      <c r="B4" s="61" t="s">
        <v>8</v>
      </c>
      <c r="C4" s="70" t="s">
        <v>159</v>
      </c>
    </row>
    <row r="5" spans="2:3" s="8" customFormat="1" x14ac:dyDescent="0.2">
      <c r="B5" s="79" t="s">
        <v>78</v>
      </c>
      <c r="C5" s="179">
        <v>682.37472766884537</v>
      </c>
    </row>
    <row r="6" spans="2:3" s="8" customFormat="1" x14ac:dyDescent="0.2">
      <c r="B6" s="24" t="s">
        <v>171</v>
      </c>
      <c r="C6" s="179">
        <v>721.195652173913</v>
      </c>
    </row>
    <row r="7" spans="2:3" s="8" customFormat="1" x14ac:dyDescent="0.2">
      <c r="B7" s="24" t="s">
        <v>7</v>
      </c>
      <c r="C7" s="179">
        <v>722.82425421530479</v>
      </c>
    </row>
    <row r="8" spans="2:3" s="8" customFormat="1" x14ac:dyDescent="0.2">
      <c r="B8" s="24" t="s">
        <v>1</v>
      </c>
      <c r="C8" s="179">
        <v>736.28571428571433</v>
      </c>
    </row>
    <row r="9" spans="2:3" s="8" customFormat="1" x14ac:dyDescent="0.2">
      <c r="B9" s="24" t="s">
        <v>2</v>
      </c>
      <c r="C9" s="179">
        <v>760</v>
      </c>
    </row>
    <row r="10" spans="2:3" s="8" customFormat="1" x14ac:dyDescent="0.2">
      <c r="B10" s="24" t="s">
        <v>3</v>
      </c>
      <c r="C10" s="179">
        <v>817.09375</v>
      </c>
    </row>
    <row r="11" spans="2:3" s="8" customFormat="1" x14ac:dyDescent="0.2">
      <c r="B11" s="24" t="s">
        <v>67</v>
      </c>
      <c r="C11" s="179">
        <v>868</v>
      </c>
    </row>
    <row r="12" spans="2:3" s="8" customFormat="1" x14ac:dyDescent="0.2">
      <c r="B12" s="24" t="s">
        <v>6</v>
      </c>
      <c r="C12" s="179">
        <v>889.06497622820916</v>
      </c>
    </row>
    <row r="13" spans="2:3" s="8" customFormat="1" x14ac:dyDescent="0.2">
      <c r="B13" s="24" t="s">
        <v>161</v>
      </c>
      <c r="C13" s="179">
        <v>904.74378253531131</v>
      </c>
    </row>
    <row r="14" spans="2:3" s="8" customFormat="1" x14ac:dyDescent="0.2">
      <c r="B14" s="24" t="s">
        <v>4</v>
      </c>
      <c r="C14" s="179">
        <v>960</v>
      </c>
    </row>
    <row r="15" spans="2:3" s="8" customFormat="1" x14ac:dyDescent="0.2">
      <c r="B15" s="24" t="s">
        <v>170</v>
      </c>
      <c r="C15" s="179">
        <v>1085.4653465346535</v>
      </c>
    </row>
    <row r="16" spans="2:3" s="8" customFormat="1" x14ac:dyDescent="0.2">
      <c r="B16" s="24" t="s">
        <v>5</v>
      </c>
      <c r="C16" s="179">
        <v>1174.4457478005866</v>
      </c>
    </row>
    <row r="17" spans="2:3" s="8" customFormat="1" x14ac:dyDescent="0.2">
      <c r="B17" s="183" t="s">
        <v>207</v>
      </c>
      <c r="C17" s="182">
        <v>896.84383131742402</v>
      </c>
    </row>
    <row r="18" spans="2:3" s="8" customFormat="1" x14ac:dyDescent="0.2">
      <c r="B18" s="183" t="s">
        <v>178</v>
      </c>
      <c r="C18" s="182">
        <v>869.08511892284127</v>
      </c>
    </row>
    <row r="19" spans="2:3" s="8" customFormat="1" x14ac:dyDescent="0.2">
      <c r="B19" s="183" t="s">
        <v>163</v>
      </c>
      <c r="C19" s="182">
        <v>806.1829166666663</v>
      </c>
    </row>
    <row r="20" spans="2:3" s="8" customFormat="1" x14ac:dyDescent="0.2">
      <c r="B20" s="255"/>
      <c r="C20" s="256"/>
    </row>
    <row r="21" spans="2:3" s="8" customFormat="1" x14ac:dyDescent="0.2">
      <c r="B21" s="255"/>
      <c r="C21" s="256"/>
    </row>
    <row r="22" spans="2:3" s="8" customFormat="1" ht="26.25" customHeight="1" x14ac:dyDescent="0.2">
      <c r="B22" s="295" t="s">
        <v>309</v>
      </c>
      <c r="C22" s="295"/>
    </row>
    <row r="23" spans="2:3" s="8" customFormat="1" x14ac:dyDescent="0.2">
      <c r="B23" s="69" t="s">
        <v>100</v>
      </c>
      <c r="C23" s="70" t="s">
        <v>159</v>
      </c>
    </row>
    <row r="24" spans="2:3" s="8" customFormat="1" x14ac:dyDescent="0.2">
      <c r="B24" s="13" t="s">
        <v>7</v>
      </c>
      <c r="C24" s="180">
        <v>821.71428571428567</v>
      </c>
    </row>
    <row r="25" spans="2:3" s="8" customFormat="1" x14ac:dyDescent="0.2">
      <c r="B25" s="14" t="s">
        <v>1</v>
      </c>
      <c r="C25" s="181">
        <v>920.66399999999999</v>
      </c>
    </row>
    <row r="26" spans="2:3" s="8" customFormat="1" x14ac:dyDescent="0.2">
      <c r="B26" s="14" t="s">
        <v>5</v>
      </c>
      <c r="C26" s="181">
        <v>1055.5555555555557</v>
      </c>
    </row>
    <row r="27" spans="2:3" s="8" customFormat="1" x14ac:dyDescent="0.2">
      <c r="B27" s="14" t="s">
        <v>171</v>
      </c>
      <c r="C27" s="181">
        <v>1062.5</v>
      </c>
    </row>
    <row r="28" spans="2:3" s="8" customFormat="1" x14ac:dyDescent="0.2">
      <c r="B28" s="14" t="s">
        <v>67</v>
      </c>
      <c r="C28" s="181">
        <v>1065</v>
      </c>
    </row>
    <row r="29" spans="2:3" s="8" customFormat="1" x14ac:dyDescent="0.2">
      <c r="B29" s="14" t="s">
        <v>6</v>
      </c>
      <c r="C29" s="181">
        <v>1082.1315789473683</v>
      </c>
    </row>
    <row r="30" spans="2:3" s="8" customFormat="1" x14ac:dyDescent="0.2">
      <c r="B30" s="14" t="s">
        <v>161</v>
      </c>
      <c r="C30" s="181">
        <v>1089.5363404825739</v>
      </c>
    </row>
    <row r="31" spans="2:3" s="8" customFormat="1" x14ac:dyDescent="0.2">
      <c r="B31" s="14" t="s">
        <v>78</v>
      </c>
      <c r="C31" s="181">
        <v>1152.2777777777778</v>
      </c>
    </row>
    <row r="32" spans="2:3" s="8" customFormat="1" x14ac:dyDescent="0.2">
      <c r="B32" s="14" t="s">
        <v>3</v>
      </c>
      <c r="C32" s="181">
        <v>1152.3529411764705</v>
      </c>
    </row>
    <row r="33" spans="2:3" s="8" customFormat="1" x14ac:dyDescent="0.2">
      <c r="B33" s="14" t="s">
        <v>170</v>
      </c>
      <c r="C33" s="181">
        <v>1382.2931034482758</v>
      </c>
    </row>
    <row r="34" spans="2:3" s="8" customFormat="1" x14ac:dyDescent="0.2">
      <c r="B34" s="14" t="s">
        <v>4</v>
      </c>
      <c r="C34" s="181">
        <v>1630</v>
      </c>
    </row>
    <row r="35" spans="2:3" s="8" customFormat="1" x14ac:dyDescent="0.2">
      <c r="B35" s="183" t="s">
        <v>207</v>
      </c>
      <c r="C35" s="182">
        <v>1084.1441395793499</v>
      </c>
    </row>
    <row r="36" spans="2:3" s="8" customFormat="1" x14ac:dyDescent="0.2">
      <c r="B36" s="183" t="s">
        <v>178</v>
      </c>
      <c r="C36" s="182">
        <v>1025.6600000000001</v>
      </c>
    </row>
    <row r="37" spans="2:3" s="8" customFormat="1" x14ac:dyDescent="0.2">
      <c r="B37" s="183" t="s">
        <v>163</v>
      </c>
      <c r="C37" s="182">
        <v>1075.6433333333334</v>
      </c>
    </row>
    <row r="38" spans="2:3" s="8" customFormat="1" x14ac:dyDescent="0.2">
      <c r="B38" s="255"/>
      <c r="C38" s="256"/>
    </row>
    <row r="39" spans="2:3" s="8" customFormat="1" x14ac:dyDescent="0.2">
      <c r="B39" s="255"/>
      <c r="C39" s="256"/>
    </row>
    <row r="40" spans="2:3" s="8" customFormat="1" ht="31.5" customHeight="1" x14ac:dyDescent="0.2">
      <c r="B40" s="295" t="s">
        <v>310</v>
      </c>
      <c r="C40" s="295"/>
    </row>
    <row r="41" spans="2:3" s="8" customFormat="1" x14ac:dyDescent="0.2">
      <c r="B41" s="103" t="s">
        <v>8</v>
      </c>
      <c r="C41" s="104" t="s">
        <v>160</v>
      </c>
    </row>
    <row r="42" spans="2:3" s="8" customFormat="1" x14ac:dyDescent="0.2">
      <c r="B42" s="13" t="s">
        <v>3</v>
      </c>
      <c r="C42" s="33">
        <v>4.6176470588235298E-2</v>
      </c>
    </row>
    <row r="43" spans="2:3" s="8" customFormat="1" x14ac:dyDescent="0.2">
      <c r="B43" s="14" t="s">
        <v>171</v>
      </c>
      <c r="C43" s="34">
        <v>0.08</v>
      </c>
    </row>
    <row r="44" spans="2:3" s="8" customFormat="1" x14ac:dyDescent="0.2">
      <c r="B44" s="14" t="s">
        <v>7</v>
      </c>
      <c r="C44" s="34">
        <v>0.10214691558441559</v>
      </c>
    </row>
    <row r="45" spans="2:3" s="8" customFormat="1" x14ac:dyDescent="0.2">
      <c r="B45" s="14" t="s">
        <v>67</v>
      </c>
      <c r="C45" s="34">
        <v>0.13</v>
      </c>
    </row>
    <row r="46" spans="2:3" s="8" customFormat="1" x14ac:dyDescent="0.2">
      <c r="B46" s="14" t="s">
        <v>161</v>
      </c>
      <c r="C46" s="34">
        <v>0.13375172714965719</v>
      </c>
    </row>
    <row r="47" spans="2:3" s="8" customFormat="1" x14ac:dyDescent="0.2">
      <c r="B47" s="14" t="s">
        <v>5</v>
      </c>
      <c r="C47" s="34">
        <v>0.1372051282051282</v>
      </c>
    </row>
    <row r="48" spans="2:3" s="8" customFormat="1" x14ac:dyDescent="0.2">
      <c r="B48" s="14" t="s">
        <v>78</v>
      </c>
      <c r="C48" s="34">
        <v>0.14703703703703702</v>
      </c>
    </row>
    <row r="49" spans="2:3" s="8" customFormat="1" x14ac:dyDescent="0.2">
      <c r="B49" s="14" t="s">
        <v>6</v>
      </c>
      <c r="C49" s="34">
        <v>0.18287496038034867</v>
      </c>
    </row>
    <row r="50" spans="2:3" s="8" customFormat="1" x14ac:dyDescent="0.2">
      <c r="B50" s="14" t="s">
        <v>170</v>
      </c>
      <c r="C50" s="34">
        <v>0.26</v>
      </c>
    </row>
    <row r="51" spans="2:3" s="8" customFormat="1" x14ac:dyDescent="0.2">
      <c r="B51" s="14" t="s">
        <v>4</v>
      </c>
      <c r="C51" s="34">
        <v>0.26</v>
      </c>
    </row>
    <row r="52" spans="2:3" s="8" customFormat="1" x14ac:dyDescent="0.2">
      <c r="B52" s="14" t="s">
        <v>1</v>
      </c>
      <c r="C52" s="34">
        <v>0.28728571428571426</v>
      </c>
    </row>
    <row r="53" spans="2:3" s="8" customFormat="1" x14ac:dyDescent="0.2">
      <c r="B53" s="183" t="s">
        <v>207</v>
      </c>
      <c r="C53" s="184">
        <v>0.13914811520071166</v>
      </c>
    </row>
    <row r="54" spans="2:3" s="8" customFormat="1" x14ac:dyDescent="0.2">
      <c r="B54" s="183" t="s">
        <v>178</v>
      </c>
      <c r="C54" s="184">
        <v>0.17</v>
      </c>
    </row>
    <row r="55" spans="2:3" s="8" customFormat="1" x14ac:dyDescent="0.2">
      <c r="B55" s="183" t="s">
        <v>163</v>
      </c>
      <c r="C55" s="184">
        <v>0.18</v>
      </c>
    </row>
    <row r="56" spans="2:3" s="8" customFormat="1" x14ac:dyDescent="0.2">
      <c r="B56" s="255"/>
      <c r="C56" s="256"/>
    </row>
    <row r="57" spans="2:3" s="8" customFormat="1" x14ac:dyDescent="0.2">
      <c r="B57" s="255"/>
      <c r="C57" s="256"/>
    </row>
    <row r="58" spans="2:3" s="8" customFormat="1" x14ac:dyDescent="0.2">
      <c r="B58" s="255"/>
      <c r="C58" s="256"/>
    </row>
    <row r="59" spans="2:3" s="8" customFormat="1" ht="30" customHeight="1" x14ac:dyDescent="0.2">
      <c r="B59" s="295" t="s">
        <v>311</v>
      </c>
      <c r="C59" s="295"/>
    </row>
    <row r="60" spans="2:3" s="8" customFormat="1" x14ac:dyDescent="0.2">
      <c r="B60" s="103" t="s">
        <v>8</v>
      </c>
      <c r="C60" s="104" t="s">
        <v>160</v>
      </c>
    </row>
    <row r="61" spans="2:3" s="8" customFormat="1" x14ac:dyDescent="0.2">
      <c r="B61" s="13" t="s">
        <v>2</v>
      </c>
      <c r="C61" s="33">
        <v>0.1</v>
      </c>
    </row>
    <row r="62" spans="2:3" s="8" customFormat="1" x14ac:dyDescent="0.2">
      <c r="B62" s="14" t="s">
        <v>6</v>
      </c>
      <c r="C62" s="34">
        <v>0.125</v>
      </c>
    </row>
    <row r="63" spans="2:3" s="8" customFormat="1" x14ac:dyDescent="0.2">
      <c r="B63" s="14" t="s">
        <v>5</v>
      </c>
      <c r="C63" s="34">
        <v>0.16500000000000004</v>
      </c>
    </row>
    <row r="64" spans="2:3" s="8" customFormat="1" x14ac:dyDescent="0.2">
      <c r="B64" s="14" t="s">
        <v>78</v>
      </c>
      <c r="C64" s="34">
        <v>0.16786111111111113</v>
      </c>
    </row>
    <row r="65" spans="2:3" s="8" customFormat="1" x14ac:dyDescent="0.2">
      <c r="B65" s="14" t="s">
        <v>7</v>
      </c>
      <c r="C65" s="34">
        <v>0.1760544217687075</v>
      </c>
    </row>
    <row r="66" spans="2:3" s="8" customFormat="1" x14ac:dyDescent="0.2">
      <c r="B66" s="14" t="s">
        <v>67</v>
      </c>
      <c r="C66" s="34">
        <v>0.19</v>
      </c>
    </row>
    <row r="67" spans="2:3" s="8" customFormat="1" x14ac:dyDescent="0.2">
      <c r="B67" s="14" t="s">
        <v>4</v>
      </c>
      <c r="C67" s="34">
        <v>0.22777777777777775</v>
      </c>
    </row>
    <row r="68" spans="2:3" s="8" customFormat="1" x14ac:dyDescent="0.2">
      <c r="B68" s="14" t="s">
        <v>161</v>
      </c>
      <c r="C68" s="34">
        <v>0.24327258609047941</v>
      </c>
    </row>
    <row r="69" spans="2:3" s="8" customFormat="1" x14ac:dyDescent="0.2">
      <c r="B69" s="14" t="s">
        <v>171</v>
      </c>
      <c r="C69" s="34">
        <v>0.27</v>
      </c>
    </row>
    <row r="70" spans="2:3" s="8" customFormat="1" x14ac:dyDescent="0.2">
      <c r="B70" s="14" t="s">
        <v>79</v>
      </c>
      <c r="C70" s="34">
        <v>0.36547169811320757</v>
      </c>
    </row>
    <row r="71" spans="2:3" s="8" customFormat="1" x14ac:dyDescent="0.2">
      <c r="B71" s="14" t="s">
        <v>1</v>
      </c>
      <c r="C71" s="34">
        <v>0.40976000000000001</v>
      </c>
    </row>
    <row r="72" spans="2:3" s="8" customFormat="1" x14ac:dyDescent="0.2">
      <c r="B72" s="14" t="s">
        <v>3</v>
      </c>
      <c r="C72" s="34">
        <v>0.48999999999999994</v>
      </c>
    </row>
    <row r="73" spans="2:3" s="8" customFormat="1" x14ac:dyDescent="0.2">
      <c r="B73" s="183" t="s">
        <v>207</v>
      </c>
      <c r="C73" s="184">
        <v>0.22604227761485829</v>
      </c>
    </row>
    <row r="74" spans="2:3" s="8" customFormat="1" x14ac:dyDescent="0.2">
      <c r="B74" s="183" t="s">
        <v>178</v>
      </c>
      <c r="C74" s="184">
        <v>0.27026736515327909</v>
      </c>
    </row>
    <row r="75" spans="2:3" s="8" customFormat="1" x14ac:dyDescent="0.2">
      <c r="B75" s="9"/>
    </row>
  </sheetData>
  <mergeCells count="4">
    <mergeCell ref="B59:C59"/>
    <mergeCell ref="B3:C3"/>
    <mergeCell ref="B22:C22"/>
    <mergeCell ref="B40:C40"/>
  </mergeCells>
  <pageMargins left="0.7" right="0.7" top="0.75" bottom="0.75" header="0.3" footer="0.3"/>
  <pageSetup paperSize="9" orientation="portrait" r:id="rId1"/>
  <headerFooter>
    <oddHeader>&amp;CCaracterização e Benchmarking - 2022
RH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B2:M49"/>
  <sheetViews>
    <sheetView showGridLines="0" view="pageLayout" zoomScaleNormal="121" zoomScaleSheetLayoutView="100" workbookViewId="0">
      <selection activeCell="D32" sqref="D32"/>
    </sheetView>
  </sheetViews>
  <sheetFormatPr defaultRowHeight="12.75" x14ac:dyDescent="0.2"/>
  <cols>
    <col min="1" max="1" width="3.7109375" style="65" customWidth="1"/>
    <col min="2" max="2" width="37.42578125" style="65" customWidth="1"/>
    <col min="3" max="3" width="13.28515625" style="65" customWidth="1"/>
    <col min="4" max="5" width="9.140625" style="65"/>
    <col min="6" max="6" width="8.85546875" style="65" customWidth="1"/>
    <col min="7" max="16384" width="9.140625" style="65"/>
  </cols>
  <sheetData>
    <row r="2" spans="2:6" s="8" customFormat="1" ht="15.75" customHeight="1" x14ac:dyDescent="0.2">
      <c r="B2" s="296" t="s">
        <v>260</v>
      </c>
      <c r="C2" s="296"/>
      <c r="D2" s="296"/>
      <c r="E2" s="296"/>
      <c r="F2" s="296"/>
    </row>
    <row r="3" spans="2:6" s="8" customFormat="1" x14ac:dyDescent="0.2">
      <c r="B3" s="133" t="s">
        <v>60</v>
      </c>
      <c r="C3" s="226">
        <v>2021</v>
      </c>
      <c r="D3" s="192">
        <v>2020</v>
      </c>
      <c r="E3" s="134">
        <v>2019</v>
      </c>
    </row>
    <row r="4" spans="2:6" s="8" customFormat="1" x14ac:dyDescent="0.2">
      <c r="B4" s="14" t="s">
        <v>85</v>
      </c>
      <c r="C4" s="31">
        <v>2.0833333333333332E-2</v>
      </c>
      <c r="D4" s="31">
        <v>0.02</v>
      </c>
      <c r="E4" s="31">
        <v>0</v>
      </c>
    </row>
    <row r="5" spans="2:6" s="8" customFormat="1" x14ac:dyDescent="0.2">
      <c r="B5" s="14" t="s">
        <v>42</v>
      </c>
      <c r="C5" s="31">
        <v>4.1666666666666664E-2</v>
      </c>
      <c r="D5" s="31">
        <v>0</v>
      </c>
      <c r="E5" s="31">
        <v>0</v>
      </c>
    </row>
    <row r="6" spans="2:6" s="8" customFormat="1" x14ac:dyDescent="0.2">
      <c r="B6" s="14" t="s">
        <v>18</v>
      </c>
      <c r="C6" s="31">
        <v>0.1875</v>
      </c>
      <c r="D6" s="31">
        <v>0.3</v>
      </c>
      <c r="E6" s="31">
        <v>0.27272727272727271</v>
      </c>
    </row>
    <row r="7" spans="2:6" s="8" customFormat="1" x14ac:dyDescent="0.2">
      <c r="B7" s="14" t="s">
        <v>86</v>
      </c>
      <c r="C7" s="31">
        <v>0.75</v>
      </c>
      <c r="D7" s="31">
        <v>0.68</v>
      </c>
      <c r="E7" s="31">
        <v>0.72727272727272729</v>
      </c>
    </row>
    <row r="8" spans="2:6" s="8" customFormat="1" x14ac:dyDescent="0.2">
      <c r="B8" s="16"/>
      <c r="C8" s="16"/>
    </row>
    <row r="9" spans="2:6" s="8" customFormat="1" ht="33.75" customHeight="1" x14ac:dyDescent="0.2">
      <c r="B9" s="289" t="s">
        <v>312</v>
      </c>
      <c r="C9" s="289"/>
      <c r="D9" s="289"/>
      <c r="E9" s="289"/>
      <c r="F9" s="36"/>
    </row>
    <row r="10" spans="2:6" s="8" customFormat="1" ht="25.5" customHeight="1" x14ac:dyDescent="0.2">
      <c r="B10" s="135" t="s">
        <v>102</v>
      </c>
      <c r="C10" s="227">
        <v>2021</v>
      </c>
      <c r="D10" s="227">
        <v>2020</v>
      </c>
      <c r="E10" s="228">
        <v>2019</v>
      </c>
    </row>
    <row r="11" spans="2:6" s="8" customFormat="1" x14ac:dyDescent="0.2">
      <c r="B11" s="13" t="s">
        <v>55</v>
      </c>
      <c r="C11" s="209">
        <v>0.25</v>
      </c>
      <c r="D11" s="31">
        <v>0.23684210526315788</v>
      </c>
      <c r="E11" s="32">
        <v>0.25714285714285712</v>
      </c>
    </row>
    <row r="12" spans="2:6" s="8" customFormat="1" x14ac:dyDescent="0.2">
      <c r="B12" s="14" t="s">
        <v>87</v>
      </c>
      <c r="C12" s="201">
        <v>0.4</v>
      </c>
      <c r="D12" s="31">
        <v>0.52631578947368418</v>
      </c>
      <c r="E12" s="288">
        <v>0.54285714285714282</v>
      </c>
    </row>
    <row r="13" spans="2:6" s="8" customFormat="1" x14ac:dyDescent="0.2">
      <c r="B13" s="14" t="s">
        <v>53</v>
      </c>
      <c r="C13" s="201">
        <v>0.55000000000000004</v>
      </c>
      <c r="D13" s="31">
        <v>0.65789473684210531</v>
      </c>
      <c r="E13" s="31">
        <v>0.65714285714285714</v>
      </c>
    </row>
    <row r="14" spans="2:6" s="8" customFormat="1" x14ac:dyDescent="0.2">
      <c r="B14" s="14" t="s">
        <v>56</v>
      </c>
      <c r="C14" s="201">
        <v>0.65</v>
      </c>
      <c r="D14" s="31">
        <v>0.73684210526315785</v>
      </c>
      <c r="E14" s="31">
        <v>0.82857142857142863</v>
      </c>
    </row>
    <row r="15" spans="2:6" s="8" customFormat="1" x14ac:dyDescent="0.2">
      <c r="B15" s="16"/>
      <c r="C15" s="16"/>
    </row>
    <row r="16" spans="2:6" s="8" customFormat="1" ht="13.5" customHeight="1" x14ac:dyDescent="0.2">
      <c r="B16" s="289" t="s">
        <v>324</v>
      </c>
      <c r="C16" s="289"/>
      <c r="D16" s="289"/>
      <c r="E16" s="289"/>
      <c r="F16" s="36"/>
    </row>
    <row r="17" spans="2:13" s="8" customFormat="1" ht="25.5" customHeight="1" x14ac:dyDescent="0.2">
      <c r="B17" s="135" t="s">
        <v>43</v>
      </c>
      <c r="C17" s="227">
        <v>2021</v>
      </c>
      <c r="D17" s="227">
        <v>2020</v>
      </c>
      <c r="E17" s="228">
        <v>2019</v>
      </c>
    </row>
    <row r="18" spans="2:13" s="8" customFormat="1" x14ac:dyDescent="0.2">
      <c r="B18" s="13" t="s">
        <v>174</v>
      </c>
      <c r="C18" s="209">
        <v>0.22</v>
      </c>
      <c r="D18" s="32">
        <v>0.25</v>
      </c>
      <c r="E18" s="32">
        <v>0.26315789473684209</v>
      </c>
    </row>
    <row r="19" spans="2:13" s="8" customFormat="1" x14ac:dyDescent="0.2">
      <c r="B19" s="14" t="s">
        <v>21</v>
      </c>
      <c r="C19" s="201">
        <v>0.28999999999999998</v>
      </c>
      <c r="D19" s="31">
        <v>0.22500000000000001</v>
      </c>
      <c r="E19" s="31">
        <v>0.26315789473684209</v>
      </c>
    </row>
    <row r="20" spans="2:13" s="8" customFormat="1" x14ac:dyDescent="0.2">
      <c r="B20" s="14" t="s">
        <v>19</v>
      </c>
      <c r="C20" s="201">
        <v>0.32</v>
      </c>
      <c r="D20" s="288">
        <v>0.2</v>
      </c>
      <c r="E20" s="288">
        <v>0.21052631578947367</v>
      </c>
    </row>
    <row r="21" spans="2:13" s="8" customFormat="1" x14ac:dyDescent="0.2">
      <c r="B21" s="14" t="s">
        <v>88</v>
      </c>
      <c r="C21" s="201">
        <v>0.37</v>
      </c>
      <c r="D21" s="31">
        <v>0.35</v>
      </c>
      <c r="E21" s="31">
        <v>0.44736842105263158</v>
      </c>
    </row>
    <row r="22" spans="2:13" s="8" customFormat="1" x14ac:dyDescent="0.2">
      <c r="B22" s="14" t="s">
        <v>20</v>
      </c>
      <c r="C22" s="201">
        <v>0.41</v>
      </c>
      <c r="D22" s="31">
        <v>0.4</v>
      </c>
      <c r="E22" s="31">
        <v>0.5</v>
      </c>
    </row>
    <row r="23" spans="2:13" s="8" customFormat="1" x14ac:dyDescent="0.2">
      <c r="B23" s="14" t="s">
        <v>89</v>
      </c>
      <c r="C23" s="201">
        <v>0.46</v>
      </c>
      <c r="D23" s="31">
        <v>0.52500000000000002</v>
      </c>
      <c r="E23" s="31">
        <v>0.47368421052631576</v>
      </c>
    </row>
    <row r="24" spans="2:13" s="8" customFormat="1" x14ac:dyDescent="0.2">
      <c r="B24" s="14" t="s">
        <v>22</v>
      </c>
      <c r="C24" s="201">
        <v>0.56000000000000005</v>
      </c>
      <c r="D24" s="31">
        <v>0.5</v>
      </c>
      <c r="E24" s="31">
        <v>0.60526315789473684</v>
      </c>
    </row>
    <row r="25" spans="2:13" s="8" customFormat="1" x14ac:dyDescent="0.2">
      <c r="B25" s="14" t="s">
        <v>175</v>
      </c>
      <c r="C25" s="201">
        <v>0.76</v>
      </c>
      <c r="D25" s="31">
        <v>0.72499999999999998</v>
      </c>
      <c r="E25" s="31">
        <v>0.68421052631578949</v>
      </c>
    </row>
    <row r="26" spans="2:13" s="8" customFormat="1" x14ac:dyDescent="0.2">
      <c r="C26" s="253"/>
      <c r="D26" s="174"/>
      <c r="E26" s="174"/>
    </row>
    <row r="27" spans="2:13" s="8" customFormat="1" ht="15.75" customHeight="1" x14ac:dyDescent="0.2">
      <c r="B27" s="297" t="s">
        <v>325</v>
      </c>
      <c r="C27" s="297"/>
      <c r="D27" s="297"/>
      <c r="E27" s="297"/>
    </row>
    <row r="28" spans="2:13" s="8" customFormat="1" x14ac:dyDescent="0.2">
      <c r="B28" s="133" t="s">
        <v>34</v>
      </c>
      <c r="C28" s="227">
        <v>2021</v>
      </c>
      <c r="D28" s="227">
        <v>2020</v>
      </c>
      <c r="E28" s="228">
        <v>2019</v>
      </c>
    </row>
    <row r="29" spans="2:13" s="8" customFormat="1" ht="34.5" customHeight="1" x14ac:dyDescent="0.2">
      <c r="B29" s="13" t="s">
        <v>176</v>
      </c>
      <c r="C29" s="136">
        <v>7.4999999999999997E-2</v>
      </c>
      <c r="D29" s="136">
        <v>2.564102564102564E-2</v>
      </c>
      <c r="E29" s="136">
        <v>0.10810810810810811</v>
      </c>
    </row>
    <row r="30" spans="2:13" s="8" customFormat="1" ht="25.5" customHeight="1" x14ac:dyDescent="0.2">
      <c r="B30" s="14" t="s">
        <v>91</v>
      </c>
      <c r="C30" s="98">
        <v>7.4999999999999997E-2</v>
      </c>
      <c r="D30" s="98">
        <v>7.6923076923076927E-2</v>
      </c>
      <c r="E30" s="98">
        <v>8.1081081081081086E-2</v>
      </c>
      <c r="M30" s="8" t="s">
        <v>74</v>
      </c>
    </row>
    <row r="31" spans="2:13" s="8" customFormat="1" x14ac:dyDescent="0.2">
      <c r="B31" s="14" t="s">
        <v>92</v>
      </c>
      <c r="C31" s="98">
        <v>0.1</v>
      </c>
      <c r="D31" s="98">
        <v>0.10256410256410256</v>
      </c>
      <c r="E31" s="98">
        <v>0.16216216216216217</v>
      </c>
    </row>
    <row r="32" spans="2:13" s="8" customFormat="1" x14ac:dyDescent="0.2">
      <c r="B32" s="14" t="s">
        <v>93</v>
      </c>
      <c r="C32" s="98">
        <v>0.125</v>
      </c>
      <c r="D32" s="98">
        <v>0.12820512820512819</v>
      </c>
      <c r="E32" s="98">
        <v>0.1891891891891892</v>
      </c>
    </row>
    <row r="33" spans="2:5" s="8" customFormat="1" x14ac:dyDescent="0.2">
      <c r="B33" s="14" t="s">
        <v>5</v>
      </c>
      <c r="C33" s="98">
        <v>0.15</v>
      </c>
      <c r="D33" s="98">
        <v>0.17948717948717949</v>
      </c>
      <c r="E33" s="98">
        <v>0.13513513513513514</v>
      </c>
    </row>
    <row r="34" spans="2:5" s="8" customFormat="1" x14ac:dyDescent="0.2">
      <c r="B34" s="14" t="s">
        <v>44</v>
      </c>
      <c r="C34" s="98">
        <v>0.375</v>
      </c>
      <c r="D34" s="98">
        <v>0.35897435897435898</v>
      </c>
      <c r="E34" s="98">
        <v>0.3783783783783784</v>
      </c>
    </row>
    <row r="35" spans="2:5" s="8" customFormat="1" x14ac:dyDescent="0.2">
      <c r="B35" s="14" t="s">
        <v>90</v>
      </c>
      <c r="C35" s="98">
        <v>0.45</v>
      </c>
      <c r="D35" s="98">
        <v>0.35897435897435898</v>
      </c>
      <c r="E35" s="98">
        <v>0.48648648648648651</v>
      </c>
    </row>
    <row r="36" spans="2:5" s="8" customFormat="1" x14ac:dyDescent="0.2">
      <c r="B36" s="14" t="s">
        <v>61</v>
      </c>
      <c r="C36" s="98">
        <v>0.47499999999999998</v>
      </c>
      <c r="D36" s="98">
        <v>0.41025641025641024</v>
      </c>
      <c r="E36" s="98">
        <v>0.35135135135135137</v>
      </c>
    </row>
    <row r="37" spans="2:5" s="8" customFormat="1" x14ac:dyDescent="0.2"/>
    <row r="38" spans="2:5" s="8" customFormat="1" x14ac:dyDescent="0.2"/>
    <row r="39" spans="2:5" s="8" customFormat="1" x14ac:dyDescent="0.2"/>
    <row r="40" spans="2:5" s="8" customFormat="1" x14ac:dyDescent="0.2"/>
    <row r="41" spans="2:5" s="8" customFormat="1" x14ac:dyDescent="0.2"/>
    <row r="42" spans="2:5" s="8" customFormat="1" x14ac:dyDescent="0.2"/>
    <row r="43" spans="2:5" s="8" customFormat="1" x14ac:dyDescent="0.2"/>
    <row r="44" spans="2:5" s="8" customFormat="1" x14ac:dyDescent="0.2"/>
    <row r="45" spans="2:5" s="8" customFormat="1" x14ac:dyDescent="0.2"/>
    <row r="46" spans="2:5" s="8" customFormat="1" x14ac:dyDescent="0.2"/>
    <row r="47" spans="2:5" s="8" customFormat="1" x14ac:dyDescent="0.2"/>
    <row r="48" spans="2:5" s="8" customFormat="1" x14ac:dyDescent="0.2"/>
    <row r="49" s="8" customFormat="1" x14ac:dyDescent="0.2"/>
  </sheetData>
  <mergeCells count="4">
    <mergeCell ref="B2:F2"/>
    <mergeCell ref="B9:E9"/>
    <mergeCell ref="B16:E16"/>
    <mergeCell ref="B27:E27"/>
  </mergeCells>
  <pageMargins left="0.7" right="0.7" top="0.75" bottom="0.75" header="0.3" footer="0.3"/>
  <pageSetup paperSize="9" orientation="portrait" r:id="rId1"/>
  <headerFooter>
    <oddHeader>&amp;CCaracterização e Benchmarking - 2022
Outsourcing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B1:E186"/>
  <sheetViews>
    <sheetView showGridLines="0" view="pageLayout" zoomScale="130" zoomScaleNormal="115" zoomScaleSheetLayoutView="95" zoomScalePageLayoutView="130" workbookViewId="0">
      <selection activeCell="C177" sqref="C177"/>
    </sheetView>
  </sheetViews>
  <sheetFormatPr defaultRowHeight="12.75" x14ac:dyDescent="0.2"/>
  <cols>
    <col min="1" max="1" width="3.28515625" style="65" customWidth="1"/>
    <col min="2" max="2" width="60" style="65" bestFit="1" customWidth="1"/>
    <col min="3" max="5" width="9.28515625" style="65" customWidth="1"/>
    <col min="6" max="6" width="12.7109375" style="65" customWidth="1"/>
    <col min="7" max="16384" width="9.140625" style="65"/>
  </cols>
  <sheetData>
    <row r="1" spans="2:5" s="8" customFormat="1" x14ac:dyDescent="0.2">
      <c r="B1" s="8" t="s">
        <v>313</v>
      </c>
      <c r="C1" s="53"/>
    </row>
    <row r="2" spans="2:5" s="8" customFormat="1" x14ac:dyDescent="0.2">
      <c r="B2" s="53" t="s">
        <v>261</v>
      </c>
      <c r="C2" s="53"/>
    </row>
    <row r="3" spans="2:5" s="35" customFormat="1" x14ac:dyDescent="0.25">
      <c r="B3" s="129" t="s">
        <v>51</v>
      </c>
      <c r="C3" s="189">
        <v>2021</v>
      </c>
      <c r="D3" s="130">
        <v>2020</v>
      </c>
      <c r="E3" s="130">
        <v>2019</v>
      </c>
    </row>
    <row r="4" spans="2:5" s="8" customFormat="1" x14ac:dyDescent="0.2">
      <c r="B4" s="108" t="s">
        <v>5</v>
      </c>
      <c r="C4" s="109">
        <v>5.8823529411764705E-2</v>
      </c>
      <c r="D4" s="109">
        <v>0.13559322033898305</v>
      </c>
      <c r="E4" s="109">
        <v>9.2592592592592587E-2</v>
      </c>
    </row>
    <row r="5" spans="2:5" s="8" customFormat="1" x14ac:dyDescent="0.2">
      <c r="B5" s="110" t="s">
        <v>187</v>
      </c>
      <c r="C5" s="109">
        <v>0.13235294117647059</v>
      </c>
      <c r="D5" s="109">
        <v>0.11864406779661017</v>
      </c>
      <c r="E5" s="111">
        <v>0</v>
      </c>
    </row>
    <row r="6" spans="2:5" s="8" customFormat="1" x14ac:dyDescent="0.2">
      <c r="B6" s="110" t="s">
        <v>40</v>
      </c>
      <c r="C6" s="109">
        <v>0.16176470588235295</v>
      </c>
      <c r="D6" s="109">
        <v>0.10169491525423729</v>
      </c>
      <c r="E6" s="111">
        <v>9.0909090909090912E-2</v>
      </c>
    </row>
    <row r="7" spans="2:5" s="8" customFormat="1" x14ac:dyDescent="0.2">
      <c r="B7" s="110" t="s">
        <v>221</v>
      </c>
      <c r="C7" s="109">
        <v>0.22058823529411764</v>
      </c>
      <c r="D7" s="109">
        <v>0.13559322033898305</v>
      </c>
      <c r="E7" s="111">
        <v>7.2727272727272724E-2</v>
      </c>
    </row>
    <row r="8" spans="2:5" s="8" customFormat="1" x14ac:dyDescent="0.2">
      <c r="B8" s="110" t="s">
        <v>94</v>
      </c>
      <c r="C8" s="109">
        <v>0.39705882352941174</v>
      </c>
      <c r="D8" s="109">
        <v>0.3559322033898305</v>
      </c>
      <c r="E8" s="111">
        <v>0.25454545454545452</v>
      </c>
    </row>
    <row r="9" spans="2:5" s="8" customFormat="1" x14ac:dyDescent="0.2">
      <c r="B9" s="110" t="s">
        <v>50</v>
      </c>
      <c r="C9" s="109">
        <v>0.45588235294117646</v>
      </c>
      <c r="D9" s="109">
        <v>0.49152542372881358</v>
      </c>
      <c r="E9" s="111">
        <v>0.43636363636363634</v>
      </c>
    </row>
    <row r="10" spans="2:5" s="8" customFormat="1" x14ac:dyDescent="0.2">
      <c r="B10" s="110" t="s">
        <v>223</v>
      </c>
      <c r="C10" s="109">
        <v>0.55882352941176472</v>
      </c>
      <c r="D10" s="109">
        <v>0.50847457627118642</v>
      </c>
      <c r="E10" s="111">
        <v>0.47272727272727272</v>
      </c>
    </row>
    <row r="11" spans="2:5" s="8" customFormat="1" ht="15" customHeight="1" x14ac:dyDescent="0.2">
      <c r="B11" s="110" t="s">
        <v>41</v>
      </c>
      <c r="C11" s="109">
        <v>0.67647058823529416</v>
      </c>
      <c r="D11" s="109">
        <v>0.5423728813559322</v>
      </c>
      <c r="E11" s="111">
        <v>0.58181818181818179</v>
      </c>
    </row>
    <row r="12" spans="2:5" s="8" customFormat="1" ht="15" customHeight="1" x14ac:dyDescent="0.2">
      <c r="B12" s="110" t="s">
        <v>17</v>
      </c>
      <c r="C12" s="109">
        <v>0.72058823529411764</v>
      </c>
      <c r="D12" s="109">
        <v>0.79661016949152541</v>
      </c>
      <c r="E12" s="111">
        <v>0.52727272727272723</v>
      </c>
    </row>
    <row r="13" spans="2:5" s="8" customFormat="1" ht="15" customHeight="1" x14ac:dyDescent="0.2">
      <c r="B13" s="110" t="s">
        <v>95</v>
      </c>
      <c r="C13" s="109">
        <v>0.73529411764705888</v>
      </c>
      <c r="D13" s="109">
        <v>0.57627118644067798</v>
      </c>
      <c r="E13" s="111">
        <v>0.63636363636363635</v>
      </c>
    </row>
    <row r="14" spans="2:5" s="8" customFormat="1" ht="15" customHeight="1" x14ac:dyDescent="0.2">
      <c r="B14" s="110" t="s">
        <v>222</v>
      </c>
      <c r="C14" s="109">
        <v>0.75</v>
      </c>
      <c r="D14" s="109">
        <v>0.74576271186440679</v>
      </c>
      <c r="E14" s="111">
        <v>0.76363636363636367</v>
      </c>
    </row>
    <row r="15" spans="2:5" s="8" customFormat="1" x14ac:dyDescent="0.2"/>
    <row r="16" spans="2:5" s="8" customFormat="1" x14ac:dyDescent="0.2"/>
    <row r="17" spans="2:5" s="8" customFormat="1" ht="25.5" customHeight="1" x14ac:dyDescent="0.2">
      <c r="B17" s="194" t="s">
        <v>317</v>
      </c>
      <c r="C17" s="53"/>
      <c r="D17" s="53"/>
      <c r="E17" s="53"/>
    </row>
    <row r="18" spans="2:5" s="8" customFormat="1" x14ac:dyDescent="0.2">
      <c r="B18" s="129" t="s">
        <v>51</v>
      </c>
      <c r="C18" s="189">
        <v>2021</v>
      </c>
      <c r="D18" s="229"/>
      <c r="E18" s="229"/>
    </row>
    <row r="19" spans="2:5" s="8" customFormat="1" x14ac:dyDescent="0.2">
      <c r="B19" s="108" t="s">
        <v>5</v>
      </c>
      <c r="C19" s="231">
        <v>0.1</v>
      </c>
      <c r="D19" s="230"/>
      <c r="E19" s="230"/>
    </row>
    <row r="20" spans="2:5" s="8" customFormat="1" x14ac:dyDescent="0.2">
      <c r="B20" s="110" t="s">
        <v>17</v>
      </c>
      <c r="C20" s="232">
        <v>0.13333333333333333</v>
      </c>
      <c r="D20" s="230"/>
      <c r="E20" s="230"/>
    </row>
    <row r="21" spans="2:5" s="8" customFormat="1" x14ac:dyDescent="0.2">
      <c r="B21" s="110" t="s">
        <v>40</v>
      </c>
      <c r="C21" s="232">
        <v>0.16666666666666666</v>
      </c>
      <c r="D21" s="230"/>
      <c r="E21" s="230"/>
    </row>
    <row r="22" spans="2:5" s="8" customFormat="1" x14ac:dyDescent="0.2">
      <c r="B22" s="110" t="s">
        <v>95</v>
      </c>
      <c r="C22" s="232">
        <v>0.18333333333333332</v>
      </c>
      <c r="D22" s="230"/>
      <c r="E22" s="230"/>
    </row>
    <row r="23" spans="2:5" s="8" customFormat="1" x14ac:dyDescent="0.2">
      <c r="B23" s="110" t="s">
        <v>50</v>
      </c>
      <c r="C23" s="232">
        <v>0.23333333333333334</v>
      </c>
      <c r="D23" s="230"/>
      <c r="E23" s="230"/>
    </row>
    <row r="24" spans="2:5" s="8" customFormat="1" x14ac:dyDescent="0.2">
      <c r="B24" s="110" t="s">
        <v>187</v>
      </c>
      <c r="C24" s="232">
        <v>0.23333333333333334</v>
      </c>
      <c r="D24" s="230"/>
      <c r="E24" s="230"/>
    </row>
    <row r="25" spans="2:5" s="8" customFormat="1" x14ac:dyDescent="0.2">
      <c r="B25" s="110" t="s">
        <v>41</v>
      </c>
      <c r="C25" s="232">
        <v>0.25</v>
      </c>
      <c r="D25" s="230"/>
      <c r="E25" s="230"/>
    </row>
    <row r="26" spans="2:5" s="8" customFormat="1" x14ac:dyDescent="0.2">
      <c r="B26" s="110" t="s">
        <v>222</v>
      </c>
      <c r="C26" s="232">
        <v>0.25</v>
      </c>
      <c r="D26" s="230"/>
      <c r="E26" s="230"/>
    </row>
    <row r="27" spans="2:5" s="8" customFormat="1" x14ac:dyDescent="0.2">
      <c r="B27" s="110" t="s">
        <v>94</v>
      </c>
      <c r="C27" s="232">
        <v>0.38333333333333336</v>
      </c>
      <c r="D27" s="230"/>
      <c r="E27" s="230"/>
    </row>
    <row r="28" spans="2:5" s="8" customFormat="1" x14ac:dyDescent="0.2">
      <c r="B28" s="110" t="s">
        <v>223</v>
      </c>
      <c r="C28" s="232">
        <v>0.38333333333333336</v>
      </c>
      <c r="D28" s="230"/>
      <c r="E28" s="230"/>
    </row>
    <row r="29" spans="2:5" s="8" customFormat="1" x14ac:dyDescent="0.2">
      <c r="B29" s="110" t="s">
        <v>221</v>
      </c>
      <c r="C29" s="232">
        <v>0.43333333333333335</v>
      </c>
      <c r="D29" s="230"/>
      <c r="E29" s="230"/>
    </row>
    <row r="30" spans="2:5" s="8" customFormat="1" x14ac:dyDescent="0.2"/>
    <row r="31" spans="2:5" s="8" customFormat="1" x14ac:dyDescent="0.2"/>
    <row r="32" spans="2:5" s="8" customFormat="1" ht="25.5" x14ac:dyDescent="0.2">
      <c r="B32" s="53" t="s">
        <v>316</v>
      </c>
      <c r="C32" s="53"/>
    </row>
    <row r="33" spans="2:3" s="8" customFormat="1" x14ac:dyDescent="0.2">
      <c r="B33" s="131" t="s">
        <v>97</v>
      </c>
      <c r="C33" s="190">
        <v>2021</v>
      </c>
    </row>
    <row r="34" spans="2:3" s="8" customFormat="1" x14ac:dyDescent="0.2">
      <c r="B34" s="13" t="s">
        <v>188</v>
      </c>
      <c r="C34" s="136">
        <v>3.3333333333333333E-2</v>
      </c>
    </row>
    <row r="35" spans="2:3" s="8" customFormat="1" x14ac:dyDescent="0.2">
      <c r="B35" s="13" t="s">
        <v>190</v>
      </c>
      <c r="C35" s="136">
        <v>0.1</v>
      </c>
    </row>
    <row r="36" spans="2:3" s="8" customFormat="1" x14ac:dyDescent="0.2">
      <c r="B36" s="13" t="s">
        <v>224</v>
      </c>
      <c r="C36" s="136">
        <v>0.13333333333333333</v>
      </c>
    </row>
    <row r="37" spans="2:3" s="8" customFormat="1" x14ac:dyDescent="0.2">
      <c r="B37" s="14" t="s">
        <v>189</v>
      </c>
      <c r="C37" s="136">
        <v>0.13333333333333333</v>
      </c>
    </row>
    <row r="38" spans="2:3" s="8" customFormat="1" x14ac:dyDescent="0.2">
      <c r="B38" s="14" t="s">
        <v>225</v>
      </c>
      <c r="C38" s="136">
        <v>0.33333333333333331</v>
      </c>
    </row>
    <row r="39" spans="2:3" s="8" customFormat="1" x14ac:dyDescent="0.2">
      <c r="B39" s="14" t="s">
        <v>226</v>
      </c>
      <c r="C39" s="136">
        <v>0.4</v>
      </c>
    </row>
    <row r="40" spans="2:3" s="8" customFormat="1" x14ac:dyDescent="0.2"/>
    <row r="41" spans="2:3" s="8" customFormat="1" x14ac:dyDescent="0.2">
      <c r="B41" s="53" t="s">
        <v>314</v>
      </c>
    </row>
    <row r="42" spans="2:3" s="8" customFormat="1" x14ac:dyDescent="0.2">
      <c r="B42" s="131" t="s">
        <v>100</v>
      </c>
      <c r="C42" s="190" t="s">
        <v>0</v>
      </c>
    </row>
    <row r="43" spans="2:3" s="8" customFormat="1" x14ac:dyDescent="0.2">
      <c r="B43" s="14" t="s">
        <v>161</v>
      </c>
      <c r="C43" s="136">
        <v>5.5E-2</v>
      </c>
    </row>
    <row r="44" spans="2:3" s="8" customFormat="1" x14ac:dyDescent="0.2">
      <c r="B44" s="14" t="s">
        <v>6</v>
      </c>
      <c r="C44" s="136">
        <v>0.2283333333333333</v>
      </c>
    </row>
    <row r="45" spans="2:3" s="8" customFormat="1" x14ac:dyDescent="0.2">
      <c r="B45" s="14" t="s">
        <v>4</v>
      </c>
      <c r="C45" s="136">
        <v>0.26700000000000002</v>
      </c>
    </row>
    <row r="46" spans="2:3" s="8" customFormat="1" x14ac:dyDescent="0.2">
      <c r="B46" s="14" t="s">
        <v>79</v>
      </c>
      <c r="C46" s="136">
        <v>0.6</v>
      </c>
    </row>
    <row r="47" spans="2:3" s="8" customFormat="1" x14ac:dyDescent="0.2">
      <c r="B47" s="14" t="s">
        <v>3</v>
      </c>
      <c r="C47" s="136">
        <v>0.85</v>
      </c>
    </row>
    <row r="48" spans="2:3" s="8" customFormat="1" x14ac:dyDescent="0.2">
      <c r="B48" s="183" t="s">
        <v>207</v>
      </c>
      <c r="C48" s="184">
        <v>0.314</v>
      </c>
    </row>
    <row r="49" spans="2:3" s="8" customFormat="1" x14ac:dyDescent="0.2">
      <c r="B49" s="183" t="s">
        <v>178</v>
      </c>
      <c r="C49" s="184">
        <v>8.2000000000000017E-2</v>
      </c>
    </row>
    <row r="50" spans="2:3" s="8" customFormat="1" x14ac:dyDescent="0.2"/>
    <row r="51" spans="2:3" s="8" customFormat="1" ht="25.5" x14ac:dyDescent="0.2">
      <c r="B51" s="53" t="s">
        <v>315</v>
      </c>
    </row>
    <row r="52" spans="2:3" s="8" customFormat="1" x14ac:dyDescent="0.2">
      <c r="B52" s="131" t="s">
        <v>100</v>
      </c>
      <c r="C52" s="190">
        <v>2021</v>
      </c>
    </row>
    <row r="53" spans="2:3" s="8" customFormat="1" x14ac:dyDescent="0.2">
      <c r="B53" s="14" t="s">
        <v>161</v>
      </c>
      <c r="C53" s="136">
        <v>5.5E-2</v>
      </c>
    </row>
    <row r="54" spans="2:3" s="8" customFormat="1" x14ac:dyDescent="0.2">
      <c r="B54" s="14" t="s">
        <v>4</v>
      </c>
      <c r="C54" s="136">
        <v>0.11</v>
      </c>
    </row>
    <row r="55" spans="2:3" s="8" customFormat="1" x14ac:dyDescent="0.2">
      <c r="B55" s="14" t="s">
        <v>6</v>
      </c>
      <c r="C55" s="136">
        <v>0.35633333333333334</v>
      </c>
    </row>
    <row r="56" spans="2:3" s="8" customFormat="1" x14ac:dyDescent="0.2">
      <c r="B56" s="14" t="s">
        <v>79</v>
      </c>
      <c r="C56" s="136">
        <v>0.55000000000000004</v>
      </c>
    </row>
    <row r="57" spans="2:3" s="8" customFormat="1" x14ac:dyDescent="0.2">
      <c r="B57" s="14" t="s">
        <v>3</v>
      </c>
      <c r="C57" s="136">
        <v>0.85</v>
      </c>
    </row>
    <row r="58" spans="2:3" s="8" customFormat="1" x14ac:dyDescent="0.2">
      <c r="B58" s="183" t="s">
        <v>207</v>
      </c>
      <c r="C58" s="184">
        <v>0.33612500000000001</v>
      </c>
    </row>
    <row r="59" spans="2:3" s="8" customFormat="1" x14ac:dyDescent="0.2">
      <c r="B59" s="183" t="s">
        <v>178</v>
      </c>
      <c r="C59" s="184">
        <v>0.21244999999999997</v>
      </c>
    </row>
    <row r="60" spans="2:3" s="8" customFormat="1" x14ac:dyDescent="0.2">
      <c r="C60" s="10"/>
    </row>
    <row r="61" spans="2:3" s="8" customFormat="1" x14ac:dyDescent="0.2">
      <c r="C61" s="10"/>
    </row>
    <row r="62" spans="2:3" s="8" customFormat="1" x14ac:dyDescent="0.2">
      <c r="C62" s="10"/>
    </row>
    <row r="63" spans="2:3" s="8" customFormat="1" x14ac:dyDescent="0.2">
      <c r="C63" s="10"/>
    </row>
    <row r="64" spans="2:3" s="8" customFormat="1" x14ac:dyDescent="0.2"/>
    <row r="65" spans="2:5" s="8" customFormat="1" x14ac:dyDescent="0.2"/>
    <row r="66" spans="2:5" s="8" customFormat="1" x14ac:dyDescent="0.2"/>
    <row r="67" spans="2:5" s="8" customFormat="1" x14ac:dyDescent="0.2"/>
    <row r="68" spans="2:5" s="8" customFormat="1" x14ac:dyDescent="0.2"/>
    <row r="69" spans="2:5" s="8" customFormat="1" x14ac:dyDescent="0.2"/>
    <row r="70" spans="2:5" s="8" customFormat="1" ht="25.5" x14ac:dyDescent="0.2">
      <c r="B70" s="53" t="s">
        <v>319</v>
      </c>
      <c r="C70" s="53"/>
    </row>
    <row r="71" spans="2:5" s="8" customFormat="1" x14ac:dyDescent="0.2">
      <c r="B71" s="131" t="s">
        <v>98</v>
      </c>
      <c r="C71" s="190">
        <v>2021</v>
      </c>
      <c r="D71" s="190">
        <v>2020</v>
      </c>
      <c r="E71" s="132">
        <v>2019</v>
      </c>
    </row>
    <row r="72" spans="2:5" s="8" customFormat="1" x14ac:dyDescent="0.2">
      <c r="B72" s="13" t="s">
        <v>5</v>
      </c>
      <c r="C72" s="32">
        <v>3.1746031746031744E-2</v>
      </c>
      <c r="D72" s="32">
        <v>5.5555555555555552E-2</v>
      </c>
      <c r="E72" s="32">
        <v>4.2553191489361701E-2</v>
      </c>
    </row>
    <row r="73" spans="2:5" s="8" customFormat="1" x14ac:dyDescent="0.2">
      <c r="B73" s="14" t="s">
        <v>227</v>
      </c>
      <c r="C73" s="32">
        <v>0.2857142857142857</v>
      </c>
      <c r="D73" s="32">
        <v>0.3888888888888889</v>
      </c>
      <c r="E73" s="32">
        <v>0.27659574468085107</v>
      </c>
    </row>
    <row r="74" spans="2:5" s="8" customFormat="1" x14ac:dyDescent="0.2">
      <c r="B74" s="14" t="s">
        <v>228</v>
      </c>
      <c r="C74" s="32">
        <v>0.41269841269841268</v>
      </c>
      <c r="D74" s="32">
        <v>0.33333333333333331</v>
      </c>
      <c r="E74" s="32">
        <v>0.48936170212765956</v>
      </c>
    </row>
    <row r="75" spans="2:5" s="8" customFormat="1" x14ac:dyDescent="0.2">
      <c r="B75" s="14" t="s">
        <v>52</v>
      </c>
      <c r="C75" s="32">
        <v>0.53968253968253965</v>
      </c>
      <c r="D75" s="32">
        <v>0.46296296296296297</v>
      </c>
      <c r="E75" s="32">
        <v>0.51063829787234039</v>
      </c>
    </row>
    <row r="76" spans="2:5" s="8" customFormat="1" x14ac:dyDescent="0.2">
      <c r="B76" s="14" t="s">
        <v>53</v>
      </c>
      <c r="C76" s="32">
        <v>0.61904761904761907</v>
      </c>
      <c r="D76" s="32">
        <v>0.48148148148148145</v>
      </c>
      <c r="E76" s="32">
        <v>0.51063829787234039</v>
      </c>
    </row>
    <row r="77" spans="2:5" s="8" customFormat="1" x14ac:dyDescent="0.2">
      <c r="B77" s="14" t="s">
        <v>229</v>
      </c>
      <c r="C77" s="32">
        <v>0.65079365079365081</v>
      </c>
      <c r="D77" s="32">
        <v>0.57407407407407407</v>
      </c>
      <c r="E77" s="32">
        <v>0.63829787234042556</v>
      </c>
    </row>
    <row r="78" spans="2:5" s="8" customFormat="1" x14ac:dyDescent="0.2">
      <c r="B78" s="14" t="s">
        <v>230</v>
      </c>
      <c r="C78" s="32">
        <v>0.84126984126984128</v>
      </c>
      <c r="D78" s="32">
        <v>0.90740740740740744</v>
      </c>
      <c r="E78" s="32">
        <v>0.97872340425531912</v>
      </c>
    </row>
    <row r="79" spans="2:5" s="8" customFormat="1" x14ac:dyDescent="0.2">
      <c r="C79" s="174"/>
      <c r="D79" s="174"/>
      <c r="E79" s="174"/>
    </row>
    <row r="80" spans="2:5" s="8" customFormat="1" x14ac:dyDescent="0.2">
      <c r="C80" s="174"/>
      <c r="D80" s="174"/>
      <c r="E80" s="174"/>
    </row>
    <row r="81" spans="2:5" s="8" customFormat="1" x14ac:dyDescent="0.2">
      <c r="C81" s="174"/>
      <c r="D81" s="174"/>
      <c r="E81" s="174"/>
    </row>
    <row r="82" spans="2:5" s="8" customFormat="1" x14ac:dyDescent="0.2"/>
    <row r="83" spans="2:5" s="8" customFormat="1" ht="25.5" x14ac:dyDescent="0.2">
      <c r="B83" s="53" t="s">
        <v>318</v>
      </c>
      <c r="C83" s="53"/>
    </row>
    <row r="84" spans="2:5" s="8" customFormat="1" x14ac:dyDescent="0.2">
      <c r="B84" s="131" t="s">
        <v>202</v>
      </c>
      <c r="C84" s="190">
        <v>2021</v>
      </c>
      <c r="D84" s="132">
        <v>2020</v>
      </c>
      <c r="E84" s="132">
        <v>2019</v>
      </c>
    </row>
    <row r="85" spans="2:5" s="8" customFormat="1" x14ac:dyDescent="0.2">
      <c r="B85" s="13" t="s">
        <v>5</v>
      </c>
      <c r="C85" s="32">
        <v>7.9365079365079361E-2</v>
      </c>
      <c r="D85" s="32">
        <v>5.5555555555555552E-2</v>
      </c>
      <c r="E85" s="32">
        <v>6.5217391304347824E-2</v>
      </c>
    </row>
    <row r="86" spans="2:5" s="8" customFormat="1" x14ac:dyDescent="0.2">
      <c r="B86" s="14" t="s">
        <v>56</v>
      </c>
      <c r="C86" s="32">
        <v>0.23809523809523808</v>
      </c>
      <c r="D86" s="32">
        <v>0.27777777777777779</v>
      </c>
      <c r="E86" s="32">
        <v>0.34782608695652173</v>
      </c>
    </row>
    <row r="87" spans="2:5" s="8" customFormat="1" x14ac:dyDescent="0.2">
      <c r="B87" s="14" t="s">
        <v>231</v>
      </c>
      <c r="C87" s="32">
        <v>0.30158730158730157</v>
      </c>
      <c r="D87" s="32">
        <v>0.31481481481481483</v>
      </c>
      <c r="E87" s="32">
        <v>0.28260869565217389</v>
      </c>
    </row>
    <row r="88" spans="2:5" s="8" customFormat="1" x14ac:dyDescent="0.2">
      <c r="B88" s="14" t="s">
        <v>54</v>
      </c>
      <c r="C88" s="32">
        <v>0.31746031746031744</v>
      </c>
      <c r="D88" s="32">
        <v>0.31481481481481483</v>
      </c>
      <c r="E88" s="32">
        <v>0.30434782608695654</v>
      </c>
    </row>
    <row r="89" spans="2:5" s="8" customFormat="1" x14ac:dyDescent="0.2">
      <c r="B89" s="14" t="s">
        <v>99</v>
      </c>
      <c r="C89" s="32">
        <v>0.60317460317460314</v>
      </c>
      <c r="D89" s="32">
        <v>0.51851851851851849</v>
      </c>
      <c r="E89" s="32">
        <v>0.60869565217391308</v>
      </c>
    </row>
    <row r="90" spans="2:5" s="8" customFormat="1" x14ac:dyDescent="0.2">
      <c r="B90" s="14" t="s">
        <v>55</v>
      </c>
      <c r="C90" s="32">
        <v>0.60317460317460314</v>
      </c>
      <c r="D90" s="32">
        <v>0.59259259259259256</v>
      </c>
      <c r="E90" s="32">
        <v>0.5</v>
      </c>
    </row>
    <row r="91" spans="2:5" s="8" customFormat="1" x14ac:dyDescent="0.2"/>
    <row r="92" spans="2:5" s="8" customFormat="1" ht="25.5" x14ac:dyDescent="0.2">
      <c r="B92" s="53" t="s">
        <v>320</v>
      </c>
      <c r="C92" s="53"/>
    </row>
    <row r="93" spans="2:5" s="8" customFormat="1" x14ac:dyDescent="0.2">
      <c r="B93" s="131" t="s">
        <v>100</v>
      </c>
      <c r="C93" s="190">
        <v>2021</v>
      </c>
    </row>
    <row r="94" spans="2:5" s="8" customFormat="1" x14ac:dyDescent="0.2">
      <c r="B94" s="13" t="s">
        <v>171</v>
      </c>
      <c r="C94" s="32">
        <v>0</v>
      </c>
    </row>
    <row r="95" spans="2:5" s="8" customFormat="1" x14ac:dyDescent="0.2">
      <c r="B95" s="13" t="s">
        <v>67</v>
      </c>
      <c r="C95" s="32">
        <v>0</v>
      </c>
    </row>
    <row r="96" spans="2:5" s="8" customFormat="1" x14ac:dyDescent="0.2">
      <c r="B96" s="13" t="s">
        <v>5</v>
      </c>
      <c r="C96" s="32">
        <v>0.125</v>
      </c>
    </row>
    <row r="97" spans="2:5" s="8" customFormat="1" x14ac:dyDescent="0.2">
      <c r="B97" s="13" t="s">
        <v>7</v>
      </c>
      <c r="C97" s="32">
        <v>0.14285714285714285</v>
      </c>
    </row>
    <row r="98" spans="2:5" s="8" customFormat="1" x14ac:dyDescent="0.2">
      <c r="B98" s="13" t="s">
        <v>4</v>
      </c>
      <c r="C98" s="32">
        <v>0.34</v>
      </c>
    </row>
    <row r="99" spans="2:5" s="8" customFormat="1" x14ac:dyDescent="0.2">
      <c r="B99" s="13" t="s">
        <v>79</v>
      </c>
      <c r="C99" s="32">
        <v>0.3611111111111111</v>
      </c>
    </row>
    <row r="100" spans="2:5" s="8" customFormat="1" x14ac:dyDescent="0.2">
      <c r="B100" s="13" t="s">
        <v>78</v>
      </c>
      <c r="C100" s="32">
        <v>0.45555555555555555</v>
      </c>
    </row>
    <row r="101" spans="2:5" s="8" customFormat="1" x14ac:dyDescent="0.2">
      <c r="B101" s="13" t="s">
        <v>161</v>
      </c>
      <c r="C101" s="32">
        <v>0.57463768115942027</v>
      </c>
    </row>
    <row r="102" spans="2:5" s="8" customFormat="1" x14ac:dyDescent="0.2">
      <c r="B102" s="13" t="s">
        <v>3</v>
      </c>
      <c r="C102" s="32">
        <v>0.61066666666666669</v>
      </c>
    </row>
    <row r="103" spans="2:5" s="8" customFormat="1" x14ac:dyDescent="0.2">
      <c r="B103" s="13" t="s">
        <v>6</v>
      </c>
      <c r="C103" s="32">
        <v>0.63703703703703707</v>
      </c>
    </row>
    <row r="104" spans="2:5" s="8" customFormat="1" x14ac:dyDescent="0.2">
      <c r="B104" s="14" t="s">
        <v>1</v>
      </c>
      <c r="C104" s="32">
        <v>0.75</v>
      </c>
    </row>
    <row r="105" spans="2:5" s="8" customFormat="1" x14ac:dyDescent="0.2">
      <c r="B105" s="14" t="s">
        <v>4</v>
      </c>
      <c r="C105" s="32">
        <v>1</v>
      </c>
    </row>
    <row r="106" spans="2:5" s="8" customFormat="1" x14ac:dyDescent="0.2">
      <c r="B106" s="233" t="s">
        <v>207</v>
      </c>
      <c r="C106" s="151">
        <v>0.51623655913978506</v>
      </c>
    </row>
    <row r="107" spans="2:5" s="8" customFormat="1" x14ac:dyDescent="0.2">
      <c r="B107" s="233" t="s">
        <v>178</v>
      </c>
      <c r="C107" s="151">
        <v>0.41</v>
      </c>
    </row>
    <row r="108" spans="2:5" s="8" customFormat="1" x14ac:dyDescent="0.2">
      <c r="B108" s="233" t="s">
        <v>163</v>
      </c>
      <c r="C108" s="151">
        <v>0.43333333333333335</v>
      </c>
    </row>
    <row r="109" spans="2:5" s="8" customFormat="1" x14ac:dyDescent="0.2"/>
    <row r="110" spans="2:5" s="8" customFormat="1" ht="25.5" x14ac:dyDescent="0.2">
      <c r="B110" s="53" t="s">
        <v>235</v>
      </c>
      <c r="C110" s="53"/>
    </row>
    <row r="111" spans="2:5" s="8" customFormat="1" x14ac:dyDescent="0.2">
      <c r="B111" s="131" t="s">
        <v>102</v>
      </c>
      <c r="C111" s="190">
        <v>2021</v>
      </c>
      <c r="D111" s="132">
        <v>2020</v>
      </c>
      <c r="E111" s="132">
        <v>2019</v>
      </c>
    </row>
    <row r="112" spans="2:5" s="8" customFormat="1" x14ac:dyDescent="0.2">
      <c r="B112" s="13" t="s">
        <v>232</v>
      </c>
      <c r="C112" s="32">
        <v>0</v>
      </c>
      <c r="D112" s="191">
        <v>0.09</v>
      </c>
      <c r="E112" s="191">
        <v>0.02</v>
      </c>
    </row>
    <row r="113" spans="2:5" s="8" customFormat="1" x14ac:dyDescent="0.2">
      <c r="B113" s="14" t="s">
        <v>233</v>
      </c>
      <c r="C113" s="32">
        <v>0.14084507042253522</v>
      </c>
      <c r="D113" s="32">
        <v>0.12</v>
      </c>
      <c r="E113" s="32">
        <v>0.24</v>
      </c>
    </row>
    <row r="114" spans="2:5" s="8" customFormat="1" x14ac:dyDescent="0.2">
      <c r="B114" s="14" t="s">
        <v>101</v>
      </c>
      <c r="C114" s="32">
        <v>0.15492957746478872</v>
      </c>
      <c r="D114" s="32">
        <v>0.14000000000000001</v>
      </c>
      <c r="E114" s="32">
        <v>0.22</v>
      </c>
    </row>
    <row r="115" spans="2:5" s="8" customFormat="1" x14ac:dyDescent="0.2">
      <c r="B115" s="14" t="s">
        <v>234</v>
      </c>
      <c r="C115" s="32">
        <v>0.18309859154929578</v>
      </c>
      <c r="D115" s="32">
        <v>0.27</v>
      </c>
      <c r="E115" s="32">
        <v>0.52</v>
      </c>
    </row>
    <row r="116" spans="2:5" s="8" customFormat="1" x14ac:dyDescent="0.2">
      <c r="B116" s="14" t="s">
        <v>191</v>
      </c>
      <c r="C116" s="32">
        <v>0.52112676056338025</v>
      </c>
      <c r="D116" s="32">
        <v>0.38</v>
      </c>
      <c r="E116" s="234" t="s">
        <v>169</v>
      </c>
    </row>
    <row r="117" spans="2:5" s="8" customFormat="1" x14ac:dyDescent="0.2"/>
    <row r="118" spans="2:5" s="8" customFormat="1" x14ac:dyDescent="0.2">
      <c r="B118" s="53" t="s">
        <v>321</v>
      </c>
      <c r="C118" s="53"/>
    </row>
    <row r="119" spans="2:5" s="8" customFormat="1" x14ac:dyDescent="0.2">
      <c r="B119" s="131" t="s">
        <v>102</v>
      </c>
      <c r="C119" s="190">
        <v>2021</v>
      </c>
      <c r="D119" s="132">
        <v>2020</v>
      </c>
      <c r="E119" s="132">
        <v>2019</v>
      </c>
    </row>
    <row r="120" spans="2:5" s="8" customFormat="1" x14ac:dyDescent="0.2">
      <c r="B120" s="14" t="s">
        <v>58</v>
      </c>
      <c r="C120" s="32">
        <v>0.28169014084507044</v>
      </c>
      <c r="D120" s="32">
        <v>0.36</v>
      </c>
      <c r="E120" s="32">
        <v>0.43636363636363634</v>
      </c>
    </row>
    <row r="121" spans="2:5" s="8" customFormat="1" x14ac:dyDescent="0.2">
      <c r="B121" s="14" t="s">
        <v>59</v>
      </c>
      <c r="C121" s="32">
        <v>0.25352112676056338</v>
      </c>
      <c r="D121" s="32">
        <v>0.21</v>
      </c>
      <c r="E121" s="32">
        <v>0.25454545454545452</v>
      </c>
    </row>
    <row r="122" spans="2:5" s="8" customFormat="1" x14ac:dyDescent="0.2">
      <c r="B122" s="14" t="s">
        <v>57</v>
      </c>
      <c r="C122" s="32">
        <v>0.18309859154929578</v>
      </c>
      <c r="D122" s="32">
        <v>0.15</v>
      </c>
      <c r="E122" s="32">
        <v>0.12727272727272726</v>
      </c>
    </row>
    <row r="123" spans="2:5" s="8" customFormat="1" x14ac:dyDescent="0.2">
      <c r="B123" s="14" t="s">
        <v>192</v>
      </c>
      <c r="C123" s="32">
        <v>0.28169014084507044</v>
      </c>
      <c r="D123" s="32">
        <v>0.28000000000000003</v>
      </c>
      <c r="E123" s="32">
        <v>0.18181818181818182</v>
      </c>
    </row>
    <row r="124" spans="2:5" s="8" customFormat="1" x14ac:dyDescent="0.2"/>
    <row r="125" spans="2:5" s="8" customFormat="1" ht="25.5" x14ac:dyDescent="0.2">
      <c r="B125" s="53" t="s">
        <v>236</v>
      </c>
      <c r="C125" s="53"/>
    </row>
    <row r="126" spans="2:5" s="8" customFormat="1" x14ac:dyDescent="0.2">
      <c r="B126" s="131" t="s">
        <v>96</v>
      </c>
      <c r="C126" s="190">
        <v>2021</v>
      </c>
      <c r="D126" s="132">
        <v>2020</v>
      </c>
      <c r="E126" s="132">
        <v>2019</v>
      </c>
    </row>
    <row r="127" spans="2:5" s="8" customFormat="1" x14ac:dyDescent="0.2">
      <c r="B127" s="14" t="s">
        <v>104</v>
      </c>
      <c r="C127" s="32">
        <v>0.50704225352112675</v>
      </c>
      <c r="D127" s="32">
        <v>0.43103448275862066</v>
      </c>
      <c r="E127" s="32">
        <v>0.37037037037037035</v>
      </c>
    </row>
    <row r="128" spans="2:5" s="8" customFormat="1" x14ac:dyDescent="0.2">
      <c r="B128" s="14" t="s">
        <v>106</v>
      </c>
      <c r="C128" s="32">
        <v>1.4084507042253521E-2</v>
      </c>
      <c r="D128" s="32">
        <v>1.7241379310344827E-2</v>
      </c>
      <c r="E128" s="32">
        <v>1.8518518518518517E-2</v>
      </c>
    </row>
    <row r="129" spans="2:5" s="8" customFormat="1" x14ac:dyDescent="0.2">
      <c r="B129" s="14" t="s">
        <v>103</v>
      </c>
      <c r="C129" s="32">
        <v>0.29577464788732394</v>
      </c>
      <c r="D129" s="32">
        <v>0.37931034482758619</v>
      </c>
      <c r="E129" s="32">
        <v>0.46296296296296297</v>
      </c>
    </row>
    <row r="130" spans="2:5" s="8" customFormat="1" x14ac:dyDescent="0.2">
      <c r="B130" s="14" t="s">
        <v>105</v>
      </c>
      <c r="C130" s="32">
        <v>0.18309859154929578</v>
      </c>
      <c r="D130" s="32">
        <v>0.17241379310344829</v>
      </c>
      <c r="E130" s="32">
        <v>0.14814814814814814</v>
      </c>
    </row>
    <row r="131" spans="2:5" s="8" customFormat="1" x14ac:dyDescent="0.2"/>
    <row r="132" spans="2:5" s="8" customFormat="1" x14ac:dyDescent="0.2"/>
    <row r="133" spans="2:5" s="8" customFormat="1" ht="27" customHeight="1" x14ac:dyDescent="0.2"/>
    <row r="134" spans="2:5" s="8" customFormat="1" x14ac:dyDescent="0.2"/>
    <row r="135" spans="2:5" s="8" customFormat="1" x14ac:dyDescent="0.2"/>
    <row r="136" spans="2:5" s="8" customFormat="1" x14ac:dyDescent="0.2"/>
    <row r="137" spans="2:5" s="8" customFormat="1" x14ac:dyDescent="0.2">
      <c r="B137" s="289" t="s">
        <v>237</v>
      </c>
      <c r="C137" s="289"/>
    </row>
    <row r="138" spans="2:5" s="8" customFormat="1" x14ac:dyDescent="0.2">
      <c r="B138" s="131" t="s">
        <v>111</v>
      </c>
      <c r="C138" s="190">
        <v>2021</v>
      </c>
      <c r="D138" s="132">
        <v>2020</v>
      </c>
      <c r="E138" s="132">
        <v>2019</v>
      </c>
    </row>
    <row r="139" spans="2:5" s="8" customFormat="1" x14ac:dyDescent="0.2">
      <c r="B139" s="14" t="s">
        <v>107</v>
      </c>
      <c r="C139" s="32">
        <v>0.42253521126760563</v>
      </c>
      <c r="D139" s="32">
        <v>0.40384615384615385</v>
      </c>
      <c r="E139" s="32">
        <v>0.35185185185185186</v>
      </c>
    </row>
    <row r="140" spans="2:5" s="8" customFormat="1" x14ac:dyDescent="0.2">
      <c r="B140" s="14" t="s">
        <v>108</v>
      </c>
      <c r="C140" s="32">
        <v>2.8169014084507043E-2</v>
      </c>
      <c r="D140" s="32">
        <v>1.9230769230769232E-2</v>
      </c>
      <c r="E140" s="32">
        <v>0</v>
      </c>
    </row>
    <row r="141" spans="2:5" s="8" customFormat="1" x14ac:dyDescent="0.2">
      <c r="B141" s="14" t="s">
        <v>109</v>
      </c>
      <c r="C141" s="32">
        <v>0.30985915492957744</v>
      </c>
      <c r="D141" s="32">
        <v>0.34615384615384615</v>
      </c>
      <c r="E141" s="32">
        <v>0.3888888888888889</v>
      </c>
    </row>
    <row r="142" spans="2:5" s="8" customFormat="1" x14ac:dyDescent="0.2">
      <c r="B142" s="14" t="s">
        <v>110</v>
      </c>
      <c r="C142" s="32">
        <v>0.23943661971830985</v>
      </c>
      <c r="D142" s="32">
        <v>0.23076923076923078</v>
      </c>
      <c r="E142" s="32">
        <v>0.25925925925925924</v>
      </c>
    </row>
    <row r="143" spans="2:5" s="8" customFormat="1" x14ac:dyDescent="0.2">
      <c r="C143" s="174"/>
      <c r="D143" s="174"/>
      <c r="E143" s="174"/>
    </row>
    <row r="144" spans="2:5" s="8" customFormat="1" x14ac:dyDescent="0.2"/>
    <row r="145" spans="2:5" s="8" customFormat="1" ht="25.5" x14ac:dyDescent="0.2">
      <c r="B145" s="53" t="s">
        <v>238</v>
      </c>
      <c r="C145" s="53"/>
    </row>
    <row r="146" spans="2:5" s="8" customFormat="1" x14ac:dyDescent="0.2">
      <c r="B146" s="131" t="s">
        <v>111</v>
      </c>
      <c r="C146" s="190">
        <v>2021</v>
      </c>
      <c r="D146" s="132">
        <v>2019</v>
      </c>
      <c r="E146" s="132">
        <v>2018</v>
      </c>
    </row>
    <row r="147" spans="2:5" s="8" customFormat="1" x14ac:dyDescent="0.2">
      <c r="B147" s="14" t="s">
        <v>104</v>
      </c>
      <c r="C147" s="32">
        <v>0.6901408450704225</v>
      </c>
      <c r="D147" s="32">
        <v>0.71</v>
      </c>
      <c r="E147" s="32">
        <v>0.72222222222222221</v>
      </c>
    </row>
    <row r="148" spans="2:5" s="8" customFormat="1" x14ac:dyDescent="0.2">
      <c r="B148" s="14" t="s">
        <v>106</v>
      </c>
      <c r="C148" s="32">
        <v>0</v>
      </c>
      <c r="D148" s="32">
        <v>0</v>
      </c>
      <c r="E148" s="32">
        <v>0</v>
      </c>
    </row>
    <row r="149" spans="2:5" s="8" customFormat="1" x14ac:dyDescent="0.2">
      <c r="B149" s="14" t="s">
        <v>103</v>
      </c>
      <c r="C149" s="32">
        <v>0.22535211267605634</v>
      </c>
      <c r="D149" s="32">
        <v>0.15</v>
      </c>
      <c r="E149" s="32">
        <v>0.16666666666666666</v>
      </c>
    </row>
    <row r="150" spans="2:5" s="8" customFormat="1" x14ac:dyDescent="0.2">
      <c r="B150" s="14" t="s">
        <v>105</v>
      </c>
      <c r="C150" s="32">
        <v>8.4507042253521125E-2</v>
      </c>
      <c r="D150" s="32">
        <v>0.14000000000000001</v>
      </c>
      <c r="E150" s="32">
        <v>0.1111111111111111</v>
      </c>
    </row>
    <row r="151" spans="2:5" s="8" customFormat="1" x14ac:dyDescent="0.2">
      <c r="D151" s="174"/>
    </row>
    <row r="152" spans="2:5" s="8" customFormat="1" ht="25.5" x14ac:dyDescent="0.2">
      <c r="B152" s="53" t="s">
        <v>239</v>
      </c>
      <c r="C152" s="53"/>
    </row>
    <row r="153" spans="2:5" s="8" customFormat="1" x14ac:dyDescent="0.2">
      <c r="B153" s="131" t="s">
        <v>111</v>
      </c>
      <c r="C153" s="190">
        <v>2021</v>
      </c>
      <c r="D153" s="132">
        <v>2020</v>
      </c>
      <c r="E153" s="132">
        <v>2019</v>
      </c>
    </row>
    <row r="154" spans="2:5" s="8" customFormat="1" x14ac:dyDescent="0.2">
      <c r="B154" s="14" t="s">
        <v>104</v>
      </c>
      <c r="C154" s="32">
        <v>0.81690140845070425</v>
      </c>
      <c r="D154" s="32">
        <v>0.71</v>
      </c>
      <c r="E154" s="32">
        <v>0.73</v>
      </c>
    </row>
    <row r="155" spans="2:5" s="8" customFormat="1" x14ac:dyDescent="0.2">
      <c r="B155" s="14" t="s">
        <v>106</v>
      </c>
      <c r="C155" s="32">
        <v>8.4507042253521125E-2</v>
      </c>
      <c r="D155" s="32">
        <v>0</v>
      </c>
      <c r="E155" s="32">
        <v>0.02</v>
      </c>
    </row>
    <row r="156" spans="2:5" s="8" customFormat="1" x14ac:dyDescent="0.2">
      <c r="B156" s="14" t="s">
        <v>103</v>
      </c>
      <c r="C156" s="32">
        <v>5.6338028169014086E-2</v>
      </c>
      <c r="D156" s="32">
        <v>0.15</v>
      </c>
      <c r="E156" s="32">
        <v>0.24</v>
      </c>
    </row>
    <row r="157" spans="2:5" s="8" customFormat="1" x14ac:dyDescent="0.2">
      <c r="B157" s="14" t="s">
        <v>105</v>
      </c>
      <c r="C157" s="32">
        <v>4.2253521126760563E-2</v>
      </c>
      <c r="D157" s="32">
        <v>0.13793103448275862</v>
      </c>
      <c r="E157" s="32">
        <v>0.02</v>
      </c>
    </row>
    <row r="158" spans="2:5" s="8" customFormat="1" x14ac:dyDescent="0.2">
      <c r="D158" s="174"/>
      <c r="E158" s="174"/>
    </row>
    <row r="159" spans="2:5" s="8" customFormat="1" x14ac:dyDescent="0.2">
      <c r="B159" s="53" t="s">
        <v>240</v>
      </c>
      <c r="D159" s="174"/>
      <c r="E159" s="174"/>
    </row>
    <row r="160" spans="2:5" s="8" customFormat="1" x14ac:dyDescent="0.2">
      <c r="B160" s="131" t="s">
        <v>111</v>
      </c>
      <c r="C160" s="190">
        <v>2021</v>
      </c>
      <c r="D160" s="174"/>
      <c r="E160" s="174"/>
    </row>
    <row r="161" spans="2:5" s="8" customFormat="1" x14ac:dyDescent="0.2">
      <c r="B161" s="14" t="s">
        <v>104</v>
      </c>
      <c r="C161" s="32">
        <v>0.43661971830985913</v>
      </c>
      <c r="D161" s="174"/>
      <c r="E161" s="174"/>
    </row>
    <row r="162" spans="2:5" s="8" customFormat="1" x14ac:dyDescent="0.2">
      <c r="B162" s="14" t="s">
        <v>106</v>
      </c>
      <c r="C162" s="32">
        <v>0</v>
      </c>
      <c r="D162" s="174"/>
      <c r="E162" s="174"/>
    </row>
    <row r="163" spans="2:5" s="8" customFormat="1" x14ac:dyDescent="0.2">
      <c r="B163" s="14" t="s">
        <v>103</v>
      </c>
      <c r="C163" s="32">
        <v>0.43661971830985913</v>
      </c>
      <c r="D163" s="174"/>
      <c r="E163" s="174"/>
    </row>
    <row r="164" spans="2:5" s="8" customFormat="1" x14ac:dyDescent="0.2">
      <c r="B164" s="14" t="s">
        <v>105</v>
      </c>
      <c r="C164" s="32">
        <v>0.12676056338028169</v>
      </c>
      <c r="D164" s="174"/>
      <c r="E164" s="174"/>
    </row>
    <row r="165" spans="2:5" s="8" customFormat="1" x14ac:dyDescent="0.2">
      <c r="D165" s="174"/>
      <c r="E165" s="174"/>
    </row>
    <row r="166" spans="2:5" s="8" customFormat="1" x14ac:dyDescent="0.2">
      <c r="D166" s="174"/>
      <c r="E166" s="174"/>
    </row>
    <row r="167" spans="2:5" s="8" customFormat="1" x14ac:dyDescent="0.2">
      <c r="B167" s="53" t="s">
        <v>241</v>
      </c>
      <c r="D167" s="174"/>
      <c r="E167" s="174"/>
    </row>
    <row r="168" spans="2:5" s="8" customFormat="1" x14ac:dyDescent="0.2">
      <c r="B168" s="131" t="s">
        <v>111</v>
      </c>
      <c r="C168" s="190">
        <v>2021</v>
      </c>
      <c r="D168" s="174"/>
      <c r="E168" s="174"/>
    </row>
    <row r="169" spans="2:5" s="8" customFormat="1" x14ac:dyDescent="0.2">
      <c r="B169" s="14" t="s">
        <v>104</v>
      </c>
      <c r="C169" s="32">
        <v>0.39436619718309857</v>
      </c>
      <c r="D169" s="174"/>
      <c r="E169" s="174"/>
    </row>
    <row r="170" spans="2:5" s="8" customFormat="1" x14ac:dyDescent="0.2">
      <c r="B170" s="14" t="s">
        <v>106</v>
      </c>
      <c r="C170" s="32">
        <v>0</v>
      </c>
      <c r="D170" s="174"/>
      <c r="E170" s="174"/>
    </row>
    <row r="171" spans="2:5" s="8" customFormat="1" x14ac:dyDescent="0.2">
      <c r="B171" s="14" t="s">
        <v>103</v>
      </c>
      <c r="C171" s="32">
        <v>0.38028169014084506</v>
      </c>
      <c r="D171" s="174"/>
      <c r="E171" s="174"/>
    </row>
    <row r="172" spans="2:5" s="8" customFormat="1" x14ac:dyDescent="0.2">
      <c r="B172" s="14" t="s">
        <v>105</v>
      </c>
      <c r="C172" s="32">
        <v>0.22535211267605634</v>
      </c>
      <c r="D172" s="174"/>
      <c r="E172" s="174"/>
    </row>
    <row r="173" spans="2:5" s="8" customFormat="1" x14ac:dyDescent="0.2">
      <c r="D173" s="174"/>
      <c r="E173" s="174"/>
    </row>
    <row r="174" spans="2:5" s="8" customFormat="1" x14ac:dyDescent="0.2">
      <c r="D174" s="174"/>
      <c r="E174" s="174"/>
    </row>
    <row r="175" spans="2:5" s="8" customFormat="1" ht="25.5" x14ac:dyDescent="0.2">
      <c r="B175" s="53" t="s">
        <v>242</v>
      </c>
      <c r="C175" s="53"/>
    </row>
    <row r="176" spans="2:5" s="8" customFormat="1" x14ac:dyDescent="0.2">
      <c r="B176" s="131" t="s">
        <v>111</v>
      </c>
      <c r="C176" s="190">
        <v>2021</v>
      </c>
      <c r="D176" s="132">
        <v>2020</v>
      </c>
      <c r="E176" s="132">
        <v>2019</v>
      </c>
    </row>
    <row r="177" spans="2:5" s="8" customFormat="1" x14ac:dyDescent="0.2">
      <c r="B177" s="14" t="s">
        <v>104</v>
      </c>
      <c r="C177" s="32">
        <v>0.23943661971830985</v>
      </c>
      <c r="D177" s="32">
        <v>0.20689655172413793</v>
      </c>
      <c r="E177" s="32">
        <v>0.27</v>
      </c>
    </row>
    <row r="178" spans="2:5" s="8" customFormat="1" x14ac:dyDescent="0.2">
      <c r="B178" s="14" t="s">
        <v>106</v>
      </c>
      <c r="C178" s="32">
        <v>1.4084507042253521E-2</v>
      </c>
      <c r="D178" s="32">
        <v>0</v>
      </c>
      <c r="E178" s="32">
        <v>0</v>
      </c>
    </row>
    <row r="179" spans="2:5" s="8" customFormat="1" x14ac:dyDescent="0.2">
      <c r="B179" s="14" t="s">
        <v>103</v>
      </c>
      <c r="C179" s="32">
        <v>0.46478873239436619</v>
      </c>
      <c r="D179" s="32">
        <v>0.48275862068965519</v>
      </c>
      <c r="E179" s="32">
        <v>0.43</v>
      </c>
    </row>
    <row r="180" spans="2:5" s="8" customFormat="1" x14ac:dyDescent="0.2">
      <c r="B180" s="14" t="s">
        <v>105</v>
      </c>
      <c r="C180" s="32">
        <v>0.28169014084507044</v>
      </c>
      <c r="D180" s="32">
        <v>0.31034482758620691</v>
      </c>
      <c r="E180" s="32">
        <v>0.3</v>
      </c>
    </row>
    <row r="181" spans="2:5" s="8" customFormat="1" x14ac:dyDescent="0.2"/>
    <row r="182" spans="2:5" s="8" customFormat="1" x14ac:dyDescent="0.2"/>
    <row r="183" spans="2:5" s="8" customFormat="1" x14ac:dyDescent="0.2"/>
    <row r="184" spans="2:5" s="8" customFormat="1" x14ac:dyDescent="0.2"/>
    <row r="185" spans="2:5" s="8" customFormat="1" x14ac:dyDescent="0.2"/>
    <row r="186" spans="2:5" s="8" customFormat="1" x14ac:dyDescent="0.2"/>
  </sheetData>
  <mergeCells count="1">
    <mergeCell ref="B137:C137"/>
  </mergeCells>
  <pageMargins left="0.7" right="0.7" top="0.75" bottom="0.75" header="0.3" footer="0.3"/>
  <pageSetup paperSize="9" scale="83" orientation="portrait" r:id="rId1"/>
  <headerFooter>
    <oddHeader>&amp;CCaracterização e Benchmarking - 2022
Tecnologia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S98"/>
  <sheetViews>
    <sheetView showGridLines="0" view="pageLayout" zoomScaleNormal="100" zoomScaleSheetLayoutView="100" workbookViewId="0">
      <selection activeCell="C82" sqref="C82"/>
    </sheetView>
  </sheetViews>
  <sheetFormatPr defaultRowHeight="12.75" x14ac:dyDescent="0.2"/>
  <cols>
    <col min="1" max="1" width="3.7109375" style="65" customWidth="1"/>
    <col min="2" max="2" width="47" style="65" customWidth="1"/>
    <col min="3" max="3" width="12.7109375" style="65" customWidth="1"/>
    <col min="4" max="6" width="7.85546875" style="65" customWidth="1"/>
    <col min="7" max="16384" width="9.140625" style="65"/>
  </cols>
  <sheetData>
    <row r="1" spans="2:16" ht="42.75" customHeight="1" x14ac:dyDescent="0.2">
      <c r="B1" s="297" t="s">
        <v>262</v>
      </c>
      <c r="C1" s="297"/>
    </row>
    <row r="2" spans="2:16" x14ac:dyDescent="0.2">
      <c r="B2" s="62" t="s">
        <v>203</v>
      </c>
      <c r="C2" s="238">
        <v>2021</v>
      </c>
    </row>
    <row r="3" spans="2:16" x14ac:dyDescent="0.2">
      <c r="B3" s="55" t="s">
        <v>14</v>
      </c>
      <c r="C3" s="172">
        <v>0.22</v>
      </c>
    </row>
    <row r="4" spans="2:16" x14ac:dyDescent="0.2">
      <c r="B4" s="56" t="s">
        <v>15</v>
      </c>
      <c r="C4" s="173">
        <v>0.78</v>
      </c>
    </row>
    <row r="5" spans="2:16" x14ac:dyDescent="0.2">
      <c r="B5" s="8"/>
      <c r="C5" s="10"/>
      <c r="D5" s="10"/>
      <c r="E5" s="10"/>
      <c r="F5" s="10"/>
      <c r="P5" s="65" t="s">
        <v>76</v>
      </c>
    </row>
    <row r="6" spans="2:16" ht="9" customHeight="1" x14ac:dyDescent="0.2"/>
    <row r="7" spans="2:16" ht="32.25" customHeight="1" x14ac:dyDescent="0.2">
      <c r="B7" s="297" t="s">
        <v>244</v>
      </c>
      <c r="C7" s="297"/>
    </row>
    <row r="8" spans="2:16" x14ac:dyDescent="0.2">
      <c r="B8" s="95" t="s">
        <v>100</v>
      </c>
      <c r="C8" s="239" t="s">
        <v>243</v>
      </c>
      <c r="K8" s="65" t="s">
        <v>75</v>
      </c>
    </row>
    <row r="9" spans="2:16" x14ac:dyDescent="0.2">
      <c r="B9" s="92" t="s">
        <v>79</v>
      </c>
      <c r="C9" s="156">
        <v>0.5625</v>
      </c>
    </row>
    <row r="10" spans="2:16" x14ac:dyDescent="0.2">
      <c r="B10" s="48" t="s">
        <v>78</v>
      </c>
      <c r="C10" s="73">
        <v>0.61499999999999999</v>
      </c>
    </row>
    <row r="11" spans="2:16" x14ac:dyDescent="0.2">
      <c r="B11" s="48" t="s">
        <v>7</v>
      </c>
      <c r="C11" s="73">
        <v>0.65600000000000003</v>
      </c>
    </row>
    <row r="12" spans="2:16" x14ac:dyDescent="0.2">
      <c r="B12" s="48" t="s">
        <v>4</v>
      </c>
      <c r="C12" s="73">
        <v>0.73</v>
      </c>
    </row>
    <row r="13" spans="2:16" x14ac:dyDescent="0.2">
      <c r="B13" s="48" t="s">
        <v>171</v>
      </c>
      <c r="C13" s="73">
        <v>0.78</v>
      </c>
    </row>
    <row r="14" spans="2:16" x14ac:dyDescent="0.2">
      <c r="B14" s="48" t="s">
        <v>161</v>
      </c>
      <c r="C14" s="73">
        <v>0.7882083333333334</v>
      </c>
    </row>
    <row r="15" spans="2:16" x14ac:dyDescent="0.2">
      <c r="B15" s="48" t="s">
        <v>1</v>
      </c>
      <c r="C15" s="73">
        <v>0.80499999999999994</v>
      </c>
      <c r="G15" s="65" t="s">
        <v>77</v>
      </c>
    </row>
    <row r="16" spans="2:16" x14ac:dyDescent="0.2">
      <c r="B16" s="48" t="s">
        <v>6</v>
      </c>
      <c r="C16" s="73">
        <v>0.84450000000000003</v>
      </c>
    </row>
    <row r="17" spans="1:19" x14ac:dyDescent="0.2">
      <c r="B17" s="48" t="s">
        <v>3</v>
      </c>
      <c r="C17" s="73">
        <v>0.85</v>
      </c>
    </row>
    <row r="18" spans="1:19" x14ac:dyDescent="0.2">
      <c r="B18" s="48" t="s">
        <v>5</v>
      </c>
      <c r="C18" s="73">
        <v>0.94700000000000006</v>
      </c>
    </row>
    <row r="19" spans="1:19" x14ac:dyDescent="0.2">
      <c r="B19" s="48" t="s">
        <v>67</v>
      </c>
      <c r="C19" s="73">
        <v>0.95</v>
      </c>
    </row>
    <row r="20" spans="1:19" x14ac:dyDescent="0.2">
      <c r="B20" s="71" t="s">
        <v>207</v>
      </c>
      <c r="C20" s="157">
        <v>0.78</v>
      </c>
    </row>
    <row r="21" spans="1:19" x14ac:dyDescent="0.2">
      <c r="B21" s="71" t="s">
        <v>178</v>
      </c>
      <c r="C21" s="157">
        <v>0.82</v>
      </c>
    </row>
    <row r="22" spans="1:19" x14ac:dyDescent="0.2">
      <c r="B22" s="71" t="s">
        <v>163</v>
      </c>
      <c r="C22" s="157">
        <v>0.82</v>
      </c>
    </row>
    <row r="24" spans="1:19" ht="36" customHeight="1" x14ac:dyDescent="0.2">
      <c r="B24" s="297" t="s">
        <v>263</v>
      </c>
      <c r="C24" s="297"/>
    </row>
    <row r="25" spans="1:19" x14ac:dyDescent="0.2">
      <c r="B25" s="62" t="s">
        <v>245</v>
      </c>
      <c r="C25" s="238" t="s">
        <v>0</v>
      </c>
      <c r="D25" s="8"/>
      <c r="E25" s="8"/>
      <c r="F25" s="8"/>
    </row>
    <row r="26" spans="1:19" x14ac:dyDescent="0.2">
      <c r="B26" s="55" t="s">
        <v>246</v>
      </c>
      <c r="C26" s="54">
        <v>7.1428571428571425E-2</v>
      </c>
      <c r="D26" s="8"/>
      <c r="E26" s="8"/>
      <c r="F26" s="8"/>
    </row>
    <row r="27" spans="1:19" x14ac:dyDescent="0.2">
      <c r="B27" s="236" t="s">
        <v>247</v>
      </c>
      <c r="C27" s="237">
        <v>0.16071428571428573</v>
      </c>
      <c r="D27" s="8"/>
      <c r="E27" s="8"/>
      <c r="F27" s="8"/>
    </row>
    <row r="28" spans="1:19" x14ac:dyDescent="0.2">
      <c r="B28" s="236" t="s">
        <v>248</v>
      </c>
      <c r="C28" s="237">
        <v>0.6428571428571429</v>
      </c>
      <c r="D28" s="8"/>
      <c r="E28" s="8"/>
      <c r="F28" s="8"/>
    </row>
    <row r="29" spans="1:19" x14ac:dyDescent="0.2">
      <c r="B29" s="236" t="s">
        <v>5</v>
      </c>
      <c r="C29" s="237">
        <v>0.125</v>
      </c>
      <c r="D29" s="8"/>
      <c r="E29" s="8"/>
      <c r="F29" s="8"/>
    </row>
    <row r="30" spans="1:19" s="17" customFormat="1" x14ac:dyDescent="0.2">
      <c r="A30" s="65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s="17" customFormat="1" ht="57" customHeight="1" x14ac:dyDescent="0.2">
      <c r="A31" s="65"/>
      <c r="B31" s="291" t="s">
        <v>322</v>
      </c>
      <c r="C31" s="29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s="17" customFormat="1" x14ac:dyDescent="0.2">
      <c r="A32" s="65"/>
      <c r="B32" s="96" t="s">
        <v>8</v>
      </c>
      <c r="C32" s="97" t="s"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s="17" customFormat="1" x14ac:dyDescent="0.2">
      <c r="A33" s="65"/>
      <c r="B33" s="80" t="s">
        <v>79</v>
      </c>
      <c r="C33" s="93">
        <v>9.6500000000000002E-2</v>
      </c>
    </row>
    <row r="34" spans="1:19" s="17" customFormat="1" x14ac:dyDescent="0.2">
      <c r="A34" s="65"/>
      <c r="B34" s="24" t="s">
        <v>6</v>
      </c>
      <c r="C34" s="94">
        <v>0.15077142857142856</v>
      </c>
    </row>
    <row r="35" spans="1:19" s="17" customFormat="1" x14ac:dyDescent="0.2">
      <c r="A35" s="65"/>
      <c r="B35" s="24" t="s">
        <v>7</v>
      </c>
      <c r="C35" s="94">
        <v>0.15500000000000003</v>
      </c>
    </row>
    <row r="36" spans="1:19" s="17" customFormat="1" x14ac:dyDescent="0.2">
      <c r="A36" s="65"/>
      <c r="B36" s="24" t="s">
        <v>78</v>
      </c>
      <c r="C36" s="94">
        <v>0.19066666666666668</v>
      </c>
    </row>
    <row r="37" spans="1:19" s="17" customFormat="1" x14ac:dyDescent="0.2">
      <c r="A37" s="65"/>
      <c r="B37" s="24" t="s">
        <v>3</v>
      </c>
      <c r="C37" s="94">
        <v>0.24</v>
      </c>
    </row>
    <row r="38" spans="1:19" s="17" customFormat="1" x14ac:dyDescent="0.2">
      <c r="A38" s="65"/>
      <c r="B38" s="24" t="s">
        <v>161</v>
      </c>
      <c r="C38" s="94">
        <v>0.34749999999999992</v>
      </c>
    </row>
    <row r="39" spans="1:19" s="17" customFormat="1" x14ac:dyDescent="0.2">
      <c r="A39" s="65"/>
      <c r="B39" s="24" t="s">
        <v>171</v>
      </c>
      <c r="C39" s="94">
        <v>0.38</v>
      </c>
    </row>
    <row r="40" spans="1:19" s="17" customFormat="1" x14ac:dyDescent="0.2">
      <c r="A40" s="65"/>
      <c r="B40" s="24" t="s">
        <v>5</v>
      </c>
      <c r="C40" s="94">
        <v>0.4365</v>
      </c>
    </row>
    <row r="41" spans="1:19" s="17" customFormat="1" x14ac:dyDescent="0.2">
      <c r="A41" s="65"/>
      <c r="B41" s="24" t="s">
        <v>1</v>
      </c>
      <c r="C41" s="94">
        <v>0.47099999999999997</v>
      </c>
    </row>
    <row r="42" spans="1:19" s="17" customFormat="1" x14ac:dyDescent="0.2">
      <c r="A42" s="65"/>
      <c r="B42" s="24" t="s">
        <v>67</v>
      </c>
      <c r="C42" s="94">
        <v>0.7</v>
      </c>
    </row>
    <row r="43" spans="1:19" s="8" customFormat="1" x14ac:dyDescent="0.2">
      <c r="A43" s="65"/>
      <c r="B43" s="113" t="s">
        <v>207</v>
      </c>
      <c r="C43" s="118">
        <v>0.26</v>
      </c>
    </row>
    <row r="44" spans="1:19" s="8" customFormat="1" x14ac:dyDescent="0.2">
      <c r="A44" s="65"/>
      <c r="B44" s="113" t="s">
        <v>178</v>
      </c>
      <c r="C44" s="118">
        <v>0.20689850000000004</v>
      </c>
    </row>
    <row r="45" spans="1:19" s="8" customFormat="1" x14ac:dyDescent="0.2">
      <c r="A45" s="65"/>
      <c r="B45" s="113" t="s">
        <v>163</v>
      </c>
      <c r="C45" s="118">
        <v>0.17859090909090913</v>
      </c>
    </row>
    <row r="46" spans="1:19" x14ac:dyDescent="0.2">
      <c r="B46" s="20"/>
      <c r="C46" s="17"/>
      <c r="D46" s="17"/>
      <c r="E46" s="17"/>
      <c r="F46" s="17"/>
      <c r="G46" s="17"/>
    </row>
    <row r="47" spans="1:19" x14ac:dyDescent="0.2">
      <c r="B47" s="20"/>
      <c r="C47" s="17"/>
      <c r="D47" s="17"/>
      <c r="E47" s="17"/>
      <c r="F47" s="17"/>
      <c r="G47" s="17"/>
    </row>
    <row r="48" spans="1:19" s="17" customFormat="1" ht="28.5" customHeight="1" x14ac:dyDescent="0.2">
      <c r="A48" s="65"/>
      <c r="B48" s="291" t="s">
        <v>264</v>
      </c>
      <c r="C48" s="29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s="17" customFormat="1" x14ac:dyDescent="0.2">
      <c r="A49" s="65"/>
      <c r="B49" s="96" t="s">
        <v>100</v>
      </c>
      <c r="C49" s="97" t="s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s="17" customFormat="1" x14ac:dyDescent="0.2">
      <c r="A50" s="65"/>
      <c r="B50" s="24" t="s">
        <v>171</v>
      </c>
      <c r="C50" s="165">
        <v>0.01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s="17" customFormat="1" x14ac:dyDescent="0.2">
      <c r="A51" s="65"/>
      <c r="B51" s="24" t="s">
        <v>4</v>
      </c>
      <c r="C51" s="165">
        <v>1.3999999999999999E-2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s="17" customFormat="1" x14ac:dyDescent="0.2">
      <c r="A52" s="65"/>
      <c r="B52" s="24" t="s">
        <v>5</v>
      </c>
      <c r="C52" s="165">
        <v>1.6E-2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s="17" customFormat="1" x14ac:dyDescent="0.2">
      <c r="A53" s="65"/>
      <c r="B53" s="24" t="s">
        <v>170</v>
      </c>
      <c r="C53" s="165">
        <v>2.5116666666666673E-2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s="17" customFormat="1" x14ac:dyDescent="0.2">
      <c r="A54" s="65"/>
      <c r="B54" s="24" t="s">
        <v>78</v>
      </c>
      <c r="C54" s="165">
        <v>2.6749999999999999E-2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s="17" customFormat="1" x14ac:dyDescent="0.2">
      <c r="A55" s="65"/>
      <c r="B55" s="24" t="s">
        <v>6</v>
      </c>
      <c r="C55" s="165">
        <v>2.7285714285714285E-2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s="17" customFormat="1" x14ac:dyDescent="0.2">
      <c r="A56" s="65"/>
      <c r="B56" s="24" t="s">
        <v>3</v>
      </c>
      <c r="C56" s="165">
        <v>3.1666666666666669E-2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s="8" customFormat="1" x14ac:dyDescent="0.2">
      <c r="A57" s="65"/>
      <c r="B57" s="24" t="s">
        <v>1</v>
      </c>
      <c r="C57" s="165">
        <v>5.8000000000000003E-2</v>
      </c>
    </row>
    <row r="58" spans="1:19" s="8" customFormat="1" x14ac:dyDescent="0.2">
      <c r="A58" s="65"/>
      <c r="B58" s="24" t="s">
        <v>7</v>
      </c>
      <c r="C58" s="165">
        <v>9.1666666666666674E-2</v>
      </c>
    </row>
    <row r="59" spans="1:19" s="17" customFormat="1" x14ac:dyDescent="0.2">
      <c r="A59" s="65"/>
      <c r="B59" s="24" t="s">
        <v>161</v>
      </c>
      <c r="C59" s="165">
        <v>0.1464444444444444</v>
      </c>
    </row>
    <row r="60" spans="1:19" s="17" customFormat="1" x14ac:dyDescent="0.2">
      <c r="A60" s="65"/>
      <c r="B60" s="24" t="s">
        <v>67</v>
      </c>
      <c r="C60" s="165">
        <v>0.3</v>
      </c>
    </row>
    <row r="61" spans="1:19" s="17" customFormat="1" x14ac:dyDescent="0.2">
      <c r="A61" s="65"/>
      <c r="B61" s="113" t="s">
        <v>207</v>
      </c>
      <c r="C61" s="166">
        <v>8.2386274509803903E-2</v>
      </c>
    </row>
    <row r="62" spans="1:19" s="17" customFormat="1" x14ac:dyDescent="0.2">
      <c r="A62" s="65"/>
      <c r="B62" s="113" t="s">
        <v>178</v>
      </c>
      <c r="C62" s="166">
        <v>5.1252272727272709E-2</v>
      </c>
    </row>
    <row r="63" spans="1:19" x14ac:dyDescent="0.2">
      <c r="B63" s="113" t="s">
        <v>163</v>
      </c>
      <c r="C63" s="166">
        <v>6.4845000000000014E-2</v>
      </c>
      <c r="D63" s="17"/>
      <c r="E63" s="17"/>
      <c r="F63" s="17"/>
      <c r="G63" s="17"/>
    </row>
    <row r="64" spans="1:19" x14ac:dyDescent="0.2">
      <c r="B64" s="20"/>
      <c r="C64" s="17"/>
      <c r="D64" s="17"/>
      <c r="E64" s="17"/>
      <c r="F64" s="17"/>
      <c r="G64" s="17"/>
    </row>
    <row r="65" spans="2:7" ht="29.25" customHeight="1" x14ac:dyDescent="0.2">
      <c r="B65" s="289" t="s">
        <v>265</v>
      </c>
      <c r="C65" s="289"/>
      <c r="D65" s="17"/>
      <c r="E65" s="17"/>
      <c r="F65" s="17"/>
      <c r="G65" s="17"/>
    </row>
    <row r="66" spans="2:7" x14ac:dyDescent="0.2">
      <c r="B66" s="138" t="s">
        <v>250</v>
      </c>
      <c r="C66" s="168">
        <v>2019</v>
      </c>
      <c r="D66" s="168">
        <v>2020</v>
      </c>
      <c r="E66" s="168">
        <v>2021</v>
      </c>
    </row>
    <row r="67" spans="2:7" x14ac:dyDescent="0.2">
      <c r="B67" s="137" t="s">
        <v>24</v>
      </c>
      <c r="C67" s="33">
        <v>0.04</v>
      </c>
      <c r="D67" s="33">
        <v>0.02</v>
      </c>
      <c r="E67" s="33">
        <v>0.03</v>
      </c>
    </row>
    <row r="68" spans="2:7" x14ac:dyDescent="0.2">
      <c r="B68" s="25" t="s">
        <v>27</v>
      </c>
      <c r="C68" s="33">
        <v>0.11</v>
      </c>
      <c r="D68" s="33">
        <v>0.08</v>
      </c>
      <c r="E68" s="33">
        <v>0.04</v>
      </c>
    </row>
    <row r="69" spans="2:7" x14ac:dyDescent="0.2">
      <c r="B69" s="25" t="s">
        <v>25</v>
      </c>
      <c r="C69" s="33">
        <v>0.06</v>
      </c>
      <c r="D69" s="33">
        <v>7.0000000000000007E-2</v>
      </c>
      <c r="E69" s="33">
        <v>7.0000000000000007E-2</v>
      </c>
    </row>
    <row r="70" spans="2:7" x14ac:dyDescent="0.2">
      <c r="B70" s="25" t="s">
        <v>23</v>
      </c>
      <c r="C70" s="33">
        <v>5.6603773584905662E-2</v>
      </c>
      <c r="D70" s="33">
        <v>0.03</v>
      </c>
      <c r="E70" s="33">
        <v>7.0000000000000007E-2</v>
      </c>
    </row>
    <row r="71" spans="2:7" x14ac:dyDescent="0.2">
      <c r="B71" s="25" t="s">
        <v>28</v>
      </c>
      <c r="C71" s="33">
        <v>0.06</v>
      </c>
      <c r="D71" s="33">
        <v>0.13</v>
      </c>
      <c r="E71" s="33">
        <v>0.15</v>
      </c>
    </row>
    <row r="72" spans="2:7" x14ac:dyDescent="0.2">
      <c r="B72" s="25" t="s">
        <v>26</v>
      </c>
      <c r="C72" s="33">
        <v>0.09</v>
      </c>
      <c r="D72" s="33">
        <v>0.15</v>
      </c>
      <c r="E72" s="33">
        <v>0.2</v>
      </c>
    </row>
    <row r="73" spans="2:7" x14ac:dyDescent="0.2">
      <c r="B73" s="25" t="s">
        <v>62</v>
      </c>
      <c r="C73" s="33">
        <v>0.17</v>
      </c>
      <c r="D73" s="33">
        <v>0.2</v>
      </c>
      <c r="E73" s="33">
        <v>0.23</v>
      </c>
    </row>
    <row r="74" spans="2:7" x14ac:dyDescent="0.2">
      <c r="B74" s="25" t="s">
        <v>16</v>
      </c>
      <c r="C74" s="33">
        <v>0.15094339622641509</v>
      </c>
      <c r="D74" s="33">
        <v>0.3</v>
      </c>
      <c r="E74" s="33">
        <v>0.28000000000000003</v>
      </c>
    </row>
    <row r="75" spans="2:7" x14ac:dyDescent="0.2">
      <c r="B75" s="25" t="s">
        <v>29</v>
      </c>
      <c r="C75" s="33">
        <v>0.55000000000000004</v>
      </c>
      <c r="D75" s="33">
        <v>0.55000000000000004</v>
      </c>
      <c r="E75" s="33">
        <v>0.41</v>
      </c>
    </row>
    <row r="76" spans="2:7" x14ac:dyDescent="0.2">
      <c r="B76" s="25" t="s">
        <v>30</v>
      </c>
      <c r="C76" s="33">
        <v>0.61111111111111116</v>
      </c>
      <c r="D76" s="33">
        <v>0.57999999999999996</v>
      </c>
      <c r="E76" s="33">
        <v>0.59</v>
      </c>
    </row>
    <row r="78" spans="2:7" ht="29.25" customHeight="1" x14ac:dyDescent="0.2">
      <c r="B78" s="289" t="s">
        <v>266</v>
      </c>
      <c r="C78" s="289"/>
      <c r="D78" s="17"/>
      <c r="E78" s="17"/>
      <c r="F78" s="17"/>
      <c r="G78" s="17"/>
    </row>
    <row r="79" spans="2:7" x14ac:dyDescent="0.2">
      <c r="B79" s="138" t="s">
        <v>249</v>
      </c>
      <c r="C79" s="240">
        <v>2021</v>
      </c>
      <c r="D79" s="139">
        <v>2020</v>
      </c>
      <c r="E79" s="139">
        <v>2019</v>
      </c>
      <c r="F79" s="8"/>
    </row>
    <row r="80" spans="2:7" x14ac:dyDescent="0.2">
      <c r="B80" s="137" t="s">
        <v>81</v>
      </c>
      <c r="C80" s="241">
        <v>3.1746031746031744E-2</v>
      </c>
      <c r="D80" s="33">
        <v>8.6956521739130432E-2</v>
      </c>
      <c r="E80" s="33">
        <v>5.5555555555555552E-2</v>
      </c>
      <c r="F80" s="8"/>
    </row>
    <row r="81" spans="2:6" x14ac:dyDescent="0.2">
      <c r="B81" s="25" t="s">
        <v>80</v>
      </c>
      <c r="C81" s="242">
        <v>4.7619047619047616E-2</v>
      </c>
      <c r="D81" s="34">
        <v>2.1739130434782608E-2</v>
      </c>
      <c r="E81" s="33">
        <v>0</v>
      </c>
      <c r="F81" s="8"/>
    </row>
    <row r="82" spans="2:6" x14ac:dyDescent="0.2">
      <c r="B82" s="25" t="s">
        <v>82</v>
      </c>
      <c r="C82" s="242">
        <v>0.14000000000000001</v>
      </c>
      <c r="D82" s="34">
        <v>8.6956521739130432E-2</v>
      </c>
      <c r="E82" s="33">
        <v>8.3333333333333329E-2</v>
      </c>
      <c r="F82" s="8"/>
    </row>
    <row r="83" spans="2:6" x14ac:dyDescent="0.2">
      <c r="B83" s="25" t="s">
        <v>5</v>
      </c>
      <c r="C83" s="242">
        <v>0.22222222222222221</v>
      </c>
      <c r="D83" s="34">
        <v>0.34782608695652173</v>
      </c>
      <c r="E83" s="33">
        <v>0.33333333333333331</v>
      </c>
      <c r="F83" s="8"/>
    </row>
    <row r="84" spans="2:6" x14ac:dyDescent="0.2">
      <c r="B84" s="25" t="s">
        <v>83</v>
      </c>
      <c r="C84" s="242">
        <v>0.23809523809523808</v>
      </c>
      <c r="D84" s="34">
        <v>0.15217391304347827</v>
      </c>
      <c r="E84" s="33">
        <v>0.30555555555555558</v>
      </c>
      <c r="F84" s="8"/>
    </row>
    <row r="85" spans="2:6" x14ac:dyDescent="0.2">
      <c r="B85" s="25" t="s">
        <v>180</v>
      </c>
      <c r="C85" s="242">
        <v>0.38095238095238093</v>
      </c>
      <c r="D85" s="34">
        <v>0.2608695652173913</v>
      </c>
      <c r="E85" s="185" t="s">
        <v>181</v>
      </c>
      <c r="F85" s="8"/>
    </row>
    <row r="86" spans="2:6" ht="25.5" x14ac:dyDescent="0.2">
      <c r="B86" s="25" t="s">
        <v>84</v>
      </c>
      <c r="C86" s="242">
        <v>0.38095238095238093</v>
      </c>
      <c r="D86" s="34">
        <v>0.45652173913043476</v>
      </c>
      <c r="E86" s="33">
        <v>0.48648648648648651</v>
      </c>
    </row>
    <row r="92" spans="2:6" x14ac:dyDescent="0.2">
      <c r="C92" s="186"/>
    </row>
    <row r="93" spans="2:6" x14ac:dyDescent="0.2">
      <c r="C93" s="186"/>
    </row>
    <row r="94" spans="2:6" x14ac:dyDescent="0.2">
      <c r="C94" s="186"/>
    </row>
    <row r="95" spans="2:6" x14ac:dyDescent="0.2">
      <c r="C95" s="186"/>
    </row>
    <row r="96" spans="2:6" x14ac:dyDescent="0.2">
      <c r="C96" s="186"/>
    </row>
    <row r="97" spans="3:3" x14ac:dyDescent="0.2">
      <c r="C97" s="186"/>
    </row>
    <row r="98" spans="3:3" x14ac:dyDescent="0.2">
      <c r="C98" s="186"/>
    </row>
  </sheetData>
  <sortState xmlns:xlrd2="http://schemas.microsoft.com/office/spreadsheetml/2017/richdata2" ref="B75:D80">
    <sortCondition descending="1" ref="C75:C80"/>
  </sortState>
  <mergeCells count="7">
    <mergeCell ref="B78:C78"/>
    <mergeCell ref="B31:C31"/>
    <mergeCell ref="B48:C48"/>
    <mergeCell ref="B65:C65"/>
    <mergeCell ref="B1:C1"/>
    <mergeCell ref="B7:C7"/>
    <mergeCell ref="B24:C24"/>
  </mergeCells>
  <pageMargins left="0.7" right="0.7" top="0.75" bottom="0.75" header="0.3" footer="0.3"/>
  <pageSetup paperSize="9" orientation="portrait" r:id="rId1"/>
  <headerFooter>
    <oddHeader>&amp;CCaracterização e Benchmarking - 2022
Melhoria contínua</oddHeader>
  </headerFooter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O55"/>
  <sheetViews>
    <sheetView showGridLines="0" view="pageLayout" zoomScaleNormal="115" zoomScaleSheetLayoutView="120" workbookViewId="0">
      <selection activeCell="B40" sqref="B40"/>
    </sheetView>
  </sheetViews>
  <sheetFormatPr defaultRowHeight="12.75" x14ac:dyDescent="0.2"/>
  <cols>
    <col min="1" max="1" width="4.28515625" style="65" customWidth="1"/>
    <col min="2" max="2" width="44.85546875" style="65" customWidth="1"/>
    <col min="3" max="3" width="32.5703125" style="65" customWidth="1"/>
    <col min="4" max="4" width="10.7109375" style="65" customWidth="1"/>
    <col min="5" max="5" width="18.85546875" style="65" customWidth="1"/>
    <col min="6" max="16384" width="9.140625" style="65"/>
  </cols>
  <sheetData>
    <row r="1" spans="1:14" ht="9" customHeight="1" x14ac:dyDescent="0.2"/>
    <row r="2" spans="1:14" s="8" customFormat="1" ht="28.5" customHeight="1" x14ac:dyDescent="0.2">
      <c r="A2" s="65"/>
      <c r="B2" s="297" t="s">
        <v>267</v>
      </c>
      <c r="C2" s="297"/>
      <c r="D2" s="297"/>
    </row>
    <row r="3" spans="1:14" s="8" customFormat="1" x14ac:dyDescent="0.2">
      <c r="A3" s="65"/>
      <c r="B3" s="125" t="s">
        <v>100</v>
      </c>
      <c r="C3" s="88">
        <v>2021</v>
      </c>
      <c r="E3" s="65"/>
      <c r="F3" s="65"/>
    </row>
    <row r="4" spans="1:14" s="27" customFormat="1" x14ac:dyDescent="0.2">
      <c r="A4" s="65"/>
      <c r="B4" s="140" t="s">
        <v>171</v>
      </c>
      <c r="C4" s="167">
        <v>75</v>
      </c>
      <c r="E4" s="65"/>
      <c r="F4" s="65"/>
    </row>
    <row r="5" spans="1:14" s="27" customFormat="1" x14ac:dyDescent="0.2">
      <c r="A5" s="65"/>
      <c r="B5" s="82" t="s">
        <v>79</v>
      </c>
      <c r="C5" s="119">
        <v>623.52800000000002</v>
      </c>
      <c r="E5" s="65"/>
      <c r="F5" s="65"/>
    </row>
    <row r="6" spans="1:14" s="27" customFormat="1" x14ac:dyDescent="0.2">
      <c r="A6" s="65"/>
      <c r="B6" s="82" t="s">
        <v>6</v>
      </c>
      <c r="C6" s="119">
        <v>3400</v>
      </c>
      <c r="E6" s="65"/>
      <c r="F6" s="65"/>
    </row>
    <row r="7" spans="1:14" s="27" customFormat="1" x14ac:dyDescent="0.2">
      <c r="A7" s="65"/>
      <c r="B7" s="82" t="s">
        <v>5</v>
      </c>
      <c r="C7" s="119">
        <v>5241.5583100000003</v>
      </c>
      <c r="E7" s="65"/>
      <c r="F7" s="65"/>
    </row>
    <row r="8" spans="1:14" s="27" customFormat="1" x14ac:dyDescent="0.2">
      <c r="A8" s="65"/>
      <c r="B8" s="82" t="s">
        <v>78</v>
      </c>
      <c r="C8" s="119">
        <v>9100</v>
      </c>
      <c r="E8" s="65"/>
      <c r="F8" s="65"/>
    </row>
    <row r="9" spans="1:14" s="27" customFormat="1" x14ac:dyDescent="0.2">
      <c r="A9" s="65"/>
      <c r="B9" s="82" t="s">
        <v>7</v>
      </c>
      <c r="C9" s="119">
        <v>32758.285949999998</v>
      </c>
      <c r="E9" s="65"/>
      <c r="F9" s="65"/>
    </row>
    <row r="10" spans="1:14" s="27" customFormat="1" x14ac:dyDescent="0.2">
      <c r="A10" s="65"/>
      <c r="B10" s="82" t="s">
        <v>161</v>
      </c>
      <c r="C10" s="83">
        <v>548825.33600000001</v>
      </c>
      <c r="E10" s="65"/>
      <c r="F10" s="65"/>
    </row>
    <row r="11" spans="1:14" s="8" customFormat="1" x14ac:dyDescent="0.2">
      <c r="A11" s="65"/>
      <c r="B11" s="248" t="s">
        <v>198</v>
      </c>
      <c r="C11" s="249">
        <v>600023.70825999998</v>
      </c>
      <c r="E11" s="65"/>
      <c r="F11" s="65"/>
    </row>
    <row r="12" spans="1:14" s="8" customFormat="1" x14ac:dyDescent="0.2">
      <c r="A12" s="65"/>
      <c r="B12" s="248" t="s">
        <v>179</v>
      </c>
      <c r="C12" s="249">
        <v>462133.43898499996</v>
      </c>
      <c r="E12" s="65"/>
      <c r="F12" s="65"/>
    </row>
    <row r="13" spans="1:14" s="8" customFormat="1" x14ac:dyDescent="0.2">
      <c r="A13" s="65"/>
      <c r="B13" s="248" t="s">
        <v>162</v>
      </c>
      <c r="C13" s="249">
        <v>472953.77406000003</v>
      </c>
      <c r="E13" s="65"/>
      <c r="F13" s="65"/>
    </row>
    <row r="14" spans="1:14" s="8" customFormat="1" ht="11.25" customHeight="1" x14ac:dyDescent="0.2">
      <c r="A14" s="65"/>
      <c r="B14" s="16"/>
      <c r="C14" s="16"/>
      <c r="D14" s="26"/>
    </row>
    <row r="15" spans="1:14" s="8" customFormat="1" x14ac:dyDescent="0.2">
      <c r="A15" s="6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 s="8" customFormat="1" ht="18" customHeight="1" x14ac:dyDescent="0.2">
      <c r="A16" s="65"/>
      <c r="B16" s="297" t="s">
        <v>268</v>
      </c>
      <c r="C16" s="297"/>
      <c r="D16" s="297"/>
      <c r="E16" s="75"/>
      <c r="F16" s="75"/>
      <c r="G16" s="75"/>
      <c r="H16" s="75"/>
      <c r="I16" s="75"/>
      <c r="J16" s="75"/>
      <c r="K16" s="75"/>
      <c r="L16" s="75"/>
      <c r="M16" s="75"/>
      <c r="N16" s="74"/>
    </row>
    <row r="17" spans="1:15" s="8" customFormat="1" x14ac:dyDescent="0.2">
      <c r="A17" s="65"/>
      <c r="B17" s="125" t="s">
        <v>35</v>
      </c>
      <c r="C17" s="88">
        <v>2021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4"/>
    </row>
    <row r="18" spans="1:15" s="8" customFormat="1" x14ac:dyDescent="0.2">
      <c r="A18" s="65"/>
      <c r="B18" s="84" t="s">
        <v>5</v>
      </c>
      <c r="C18" s="158">
        <v>3.0154961538461533E-2</v>
      </c>
      <c r="E18" s="75"/>
      <c r="F18" s="75"/>
      <c r="G18" s="243"/>
      <c r="H18" s="75"/>
      <c r="I18" s="75"/>
      <c r="J18" s="75"/>
      <c r="K18" s="75"/>
      <c r="L18" s="75"/>
      <c r="M18" s="75"/>
      <c r="N18" s="75"/>
      <c r="O18" s="74"/>
    </row>
    <row r="19" spans="1:15" s="8" customFormat="1" x14ac:dyDescent="0.2">
      <c r="A19" s="65"/>
      <c r="B19" s="84" t="s">
        <v>64</v>
      </c>
      <c r="C19" s="159">
        <v>5.0343100997108231E-2</v>
      </c>
      <c r="E19" s="75"/>
      <c r="F19" s="75"/>
      <c r="G19" s="243"/>
      <c r="H19" s="75"/>
      <c r="I19" s="75"/>
      <c r="J19" s="75"/>
      <c r="K19" s="75"/>
      <c r="L19" s="75"/>
      <c r="M19" s="75"/>
      <c r="N19" s="75"/>
      <c r="O19" s="74"/>
    </row>
    <row r="20" spans="1:15" s="8" customFormat="1" x14ac:dyDescent="0.2">
      <c r="A20" s="65"/>
      <c r="B20" s="84" t="s">
        <v>19</v>
      </c>
      <c r="C20" s="159">
        <v>6.7295135486662022E-2</v>
      </c>
      <c r="E20" s="75"/>
      <c r="F20" s="75"/>
      <c r="G20" s="243"/>
      <c r="H20" s="75"/>
      <c r="I20" s="75"/>
      <c r="J20" s="75"/>
      <c r="K20" s="75"/>
      <c r="L20" s="75"/>
      <c r="M20" s="75"/>
      <c r="N20" s="75"/>
      <c r="O20" s="74"/>
    </row>
    <row r="21" spans="1:15" s="8" customFormat="1" x14ac:dyDescent="0.2">
      <c r="A21" s="65"/>
      <c r="B21" s="84" t="s">
        <v>65</v>
      </c>
      <c r="C21" s="76">
        <v>9.2027435897435894E-2</v>
      </c>
      <c r="E21" s="75"/>
      <c r="F21" s="75"/>
      <c r="G21" s="243"/>
      <c r="H21" s="75"/>
      <c r="I21" s="75"/>
      <c r="J21" s="75"/>
      <c r="K21" s="75"/>
      <c r="L21" s="75"/>
      <c r="M21" s="75"/>
      <c r="N21" s="75"/>
      <c r="O21" s="74"/>
    </row>
    <row r="22" spans="1:15" s="8" customFormat="1" x14ac:dyDescent="0.2">
      <c r="A22" s="65"/>
      <c r="B22" s="84" t="s">
        <v>63</v>
      </c>
      <c r="C22" s="76">
        <v>0.76017936608033243</v>
      </c>
      <c r="E22" s="75"/>
      <c r="F22" s="75"/>
      <c r="G22" s="243"/>
      <c r="H22" s="75"/>
      <c r="I22" s="75"/>
      <c r="J22" s="75"/>
      <c r="K22" s="75"/>
      <c r="L22" s="75"/>
      <c r="M22" s="75"/>
      <c r="N22" s="75"/>
    </row>
    <row r="23" spans="1:15" s="16" customFormat="1" x14ac:dyDescent="0.2">
      <c r="A23" s="6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5" x14ac:dyDescent="0.2">
      <c r="B24" s="86"/>
      <c r="C24" s="86"/>
    </row>
    <row r="25" spans="1:15" ht="24" customHeight="1" x14ac:dyDescent="0.2">
      <c r="B25" s="297" t="s">
        <v>269</v>
      </c>
      <c r="C25" s="297"/>
      <c r="D25" s="297"/>
    </row>
    <row r="26" spans="1:15" x14ac:dyDescent="0.2">
      <c r="B26" s="87" t="s">
        <v>8</v>
      </c>
      <c r="C26" s="88">
        <v>2021</v>
      </c>
    </row>
    <row r="27" spans="1:15" x14ac:dyDescent="0.2">
      <c r="B27" s="89" t="s">
        <v>171</v>
      </c>
      <c r="C27" s="244">
        <v>0.9</v>
      </c>
    </row>
    <row r="28" spans="1:15" x14ac:dyDescent="0.2">
      <c r="B28" s="90" t="s">
        <v>5</v>
      </c>
      <c r="C28" s="245">
        <v>1.08</v>
      </c>
    </row>
    <row r="29" spans="1:15" x14ac:dyDescent="0.2">
      <c r="B29" s="90" t="s">
        <v>161</v>
      </c>
      <c r="C29" s="245">
        <v>1.8806666666666665</v>
      </c>
    </row>
    <row r="30" spans="1:15" x14ac:dyDescent="0.2">
      <c r="B30" s="90" t="s">
        <v>7</v>
      </c>
      <c r="C30" s="245">
        <v>2.3749999999999996</v>
      </c>
    </row>
    <row r="31" spans="1:15" x14ac:dyDescent="0.2">
      <c r="B31" s="90" t="s">
        <v>6</v>
      </c>
      <c r="C31" s="245">
        <v>3</v>
      </c>
    </row>
    <row r="32" spans="1:15" x14ac:dyDescent="0.2">
      <c r="B32" s="90" t="s">
        <v>177</v>
      </c>
      <c r="C32" s="245">
        <v>3.2949999999999999</v>
      </c>
    </row>
    <row r="33" spans="1:4" x14ac:dyDescent="0.2">
      <c r="B33" s="90" t="s">
        <v>4</v>
      </c>
      <c r="C33" s="245">
        <v>3.89</v>
      </c>
    </row>
    <row r="34" spans="1:4" x14ac:dyDescent="0.2">
      <c r="B34" s="90" t="s">
        <v>79</v>
      </c>
      <c r="C34" s="245">
        <v>4.34</v>
      </c>
    </row>
    <row r="35" spans="1:4" x14ac:dyDescent="0.2">
      <c r="B35" s="85" t="s">
        <v>207</v>
      </c>
      <c r="C35" s="171">
        <v>2.4213333333333336</v>
      </c>
    </row>
    <row r="36" spans="1:4" x14ac:dyDescent="0.2">
      <c r="B36" s="85" t="s">
        <v>178</v>
      </c>
      <c r="C36" s="171">
        <v>2.27</v>
      </c>
    </row>
    <row r="37" spans="1:4" x14ac:dyDescent="0.2">
      <c r="B37" s="85" t="s">
        <v>163</v>
      </c>
      <c r="C37" s="171">
        <v>1.8068712076956523</v>
      </c>
    </row>
    <row r="38" spans="1:4" x14ac:dyDescent="0.2">
      <c r="B38" s="28"/>
      <c r="C38" s="28"/>
      <c r="D38" s="28"/>
    </row>
    <row r="39" spans="1:4" x14ac:dyDescent="0.2">
      <c r="B39" s="28"/>
      <c r="C39" s="28"/>
      <c r="D39" s="28"/>
    </row>
    <row r="40" spans="1:4" x14ac:dyDescent="0.2">
      <c r="B40" s="28"/>
      <c r="C40" s="28"/>
      <c r="D40" s="28"/>
    </row>
    <row r="41" spans="1:4" s="91" customFormat="1" ht="26.25" customHeight="1" x14ac:dyDescent="0.2">
      <c r="A41" s="65"/>
      <c r="B41" s="298" t="s">
        <v>323</v>
      </c>
      <c r="C41" s="298"/>
      <c r="D41" s="298"/>
    </row>
    <row r="42" spans="1:4" x14ac:dyDescent="0.2">
      <c r="B42" s="141" t="s">
        <v>8</v>
      </c>
      <c r="C42" s="88">
        <v>2021</v>
      </c>
    </row>
    <row r="43" spans="1:4" x14ac:dyDescent="0.2">
      <c r="B43" s="92" t="s">
        <v>171</v>
      </c>
      <c r="C43" s="170">
        <v>0.9</v>
      </c>
    </row>
    <row r="44" spans="1:4" x14ac:dyDescent="0.2">
      <c r="B44" s="92" t="s">
        <v>5</v>
      </c>
      <c r="C44" s="170">
        <v>1.08</v>
      </c>
    </row>
    <row r="45" spans="1:4" x14ac:dyDescent="0.2">
      <c r="B45" s="92" t="s">
        <v>6</v>
      </c>
      <c r="C45" s="170">
        <v>1.8</v>
      </c>
    </row>
    <row r="46" spans="1:4" x14ac:dyDescent="0.2">
      <c r="B46" s="92" t="s">
        <v>161</v>
      </c>
      <c r="C46" s="170">
        <v>2.5259999999999998</v>
      </c>
    </row>
    <row r="47" spans="1:4" x14ac:dyDescent="0.2">
      <c r="B47" s="92" t="s">
        <v>7</v>
      </c>
      <c r="C47" s="170">
        <v>3.0666666666666664</v>
      </c>
    </row>
    <row r="48" spans="1:4" x14ac:dyDescent="0.2">
      <c r="B48" s="92" t="s">
        <v>78</v>
      </c>
      <c r="C48" s="170">
        <v>4.28</v>
      </c>
    </row>
    <row r="49" spans="2:4" x14ac:dyDescent="0.2">
      <c r="B49" s="5" t="s">
        <v>79</v>
      </c>
      <c r="C49" s="170">
        <v>4.6900000000000004</v>
      </c>
    </row>
    <row r="50" spans="2:4" x14ac:dyDescent="0.2">
      <c r="B50" s="85" t="s">
        <v>207</v>
      </c>
      <c r="C50" s="171">
        <v>2.6599999999999997</v>
      </c>
    </row>
    <row r="51" spans="2:4" x14ac:dyDescent="0.2">
      <c r="B51" s="85" t="s">
        <v>178</v>
      </c>
      <c r="C51" s="171">
        <v>2.7499999999999996</v>
      </c>
    </row>
    <row r="52" spans="2:4" x14ac:dyDescent="0.2">
      <c r="B52" s="85" t="s">
        <v>163</v>
      </c>
      <c r="C52" s="171">
        <v>2.5739259828461538</v>
      </c>
    </row>
    <row r="55" spans="2:4" x14ac:dyDescent="0.2">
      <c r="B55" s="23"/>
      <c r="C55" s="23"/>
      <c r="D55" s="8"/>
    </row>
  </sheetData>
  <sortState xmlns:xlrd2="http://schemas.microsoft.com/office/spreadsheetml/2017/richdata2" ref="B55:D61">
    <sortCondition descending="1" ref="D55:D61"/>
  </sortState>
  <mergeCells count="4">
    <mergeCell ref="B25:D25"/>
    <mergeCell ref="B41:D41"/>
    <mergeCell ref="B16:D16"/>
    <mergeCell ref="B2:D2"/>
  </mergeCells>
  <pageMargins left="0.7" right="0.7" top="0.75" bottom="0.75" header="0.3" footer="0.3"/>
  <pageSetup paperSize="9" scale="93" orientation="portrait" r:id="rId1"/>
  <headerFooter>
    <oddHeader>&amp;CCaracterização e Benchmarking - 2022
Dados Financeiros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6D4CE1D5103428F44BD3182ED1693" ma:contentTypeVersion="4" ma:contentTypeDescription="Create a new document." ma:contentTypeScope="" ma:versionID="ca65533da904441ecbf2f8f63d97ae79">
  <xsd:schema xmlns:xsd="http://www.w3.org/2001/XMLSchema" xmlns:xs="http://www.w3.org/2001/XMLSchema" xmlns:p="http://schemas.microsoft.com/office/2006/metadata/properties" xmlns:ns2="245a226e-2597-436b-974e-ab021620906e" targetNamespace="http://schemas.microsoft.com/office/2006/metadata/properties" ma:root="true" ma:fieldsID="2e582fd5facc2f62a67a789f9f9814ed" ns2:_="">
    <xsd:import namespace="245a226e-2597-436b-974e-ab02162090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a226e-2597-436b-974e-ab02162090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51D2D1-8832-4E94-8E5F-122F1FC2C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5a226e-2597-436b-974e-ab02162090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F6EDE6-50EB-4810-A91B-6D73A720AE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A47A55-EE27-4FF9-BEDB-43F239BBA168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245a226e-2597-436b-974e-ab021620906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Caracterização</vt:lpstr>
      <vt:lpstr>Performance Operacional</vt:lpstr>
      <vt:lpstr>Recursos Humanos</vt:lpstr>
      <vt:lpstr>Políticas e beneficios</vt:lpstr>
      <vt:lpstr>Recurso ao Outsourcing</vt:lpstr>
      <vt:lpstr>Tecnologia</vt:lpstr>
      <vt:lpstr>Melhoria Contínua</vt:lpstr>
      <vt:lpstr>Dados Financeiros</vt:lpstr>
      <vt:lpstr>Caracterização!Print_Area</vt:lpstr>
      <vt:lpstr>'Dados Financeiros'!Print_Area</vt:lpstr>
      <vt:lpstr>'Melhoria Contínua'!Print_Area</vt:lpstr>
      <vt:lpstr>'Performance Operacional'!Print_Area</vt:lpstr>
      <vt:lpstr>'Políticas e beneficios'!Print_Area</vt:lpstr>
      <vt:lpstr>'Recurso ao Outsourcing'!Print_Area</vt:lpstr>
      <vt:lpstr>'Recursos Humanos'!Print_Area</vt:lpstr>
      <vt:lpstr>Tecnologia!Print_Area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Santos, Merces</dc:creator>
  <cp:lastModifiedBy>Simão Zanatti Saraiva</cp:lastModifiedBy>
  <dcterms:created xsi:type="dcterms:W3CDTF">2014-04-14T14:33:46Z</dcterms:created>
  <dcterms:modified xsi:type="dcterms:W3CDTF">2022-05-23T13:51:49Z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0x0101006046D4CE1D5103428F44BD3182ED1693</vt:lpwstr>
  </property>
</Properties>
</file>